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20\"/>
    </mc:Choice>
  </mc:AlternateContent>
  <xr:revisionPtr revIDLastSave="0" documentId="13_ncr:1_{6518C146-ED75-4944-A060-797F57B49C24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Royalties Concessão" sheetId="1" r:id="rId1"/>
    <sheet name="Royalties Partilha" sheetId="2" r:id="rId2"/>
    <sheet name="Royalties Total Beneficiário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'Royalties Concessão'!$B$46:$G$1076</definedName>
    <definedName name="_xlnm._FilterDatabase" localSheetId="1" hidden="1">'Royalties Partilha'!$K$48:$K$1076</definedName>
    <definedName name="_xlnm._FilterDatabase" localSheetId="2" hidden="1">'Royalties Total Beneficiário'!$B$46:$G$1076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91" i="2" l="1"/>
  <c r="E1075" i="2" l="1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0" i="2"/>
  <c r="E599" i="2"/>
  <c r="E598" i="2"/>
  <c r="E597" i="2"/>
  <c r="E596" i="2"/>
  <c r="E595" i="2"/>
  <c r="E594" i="2"/>
  <c r="E593" i="2"/>
  <c r="E592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2" i="2"/>
  <c r="E571" i="2"/>
  <c r="E570" i="2"/>
  <c r="E569" i="2"/>
  <c r="E568" i="2"/>
  <c r="E567" i="2"/>
  <c r="E565" i="2"/>
  <c r="E564" i="2"/>
  <c r="E563" i="2"/>
  <c r="E562" i="2"/>
  <c r="E561" i="2"/>
  <c r="E560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0" i="2"/>
  <c r="D599" i="2"/>
  <c r="D598" i="2"/>
  <c r="D597" i="2"/>
  <c r="D596" i="2"/>
  <c r="D595" i="2"/>
  <c r="D594" i="2"/>
  <c r="D593" i="2"/>
  <c r="D592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2" i="2"/>
  <c r="D571" i="2"/>
  <c r="D570" i="2"/>
  <c r="D569" i="2"/>
  <c r="D568" i="2"/>
  <c r="D567" i="2"/>
  <c r="D565" i="2"/>
  <c r="D564" i="2"/>
  <c r="D563" i="2"/>
  <c r="D562" i="2"/>
  <c r="D561" i="2"/>
  <c r="D560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5" i="2"/>
  <c r="D124" i="2"/>
  <c r="D123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E986" i="1" l="1"/>
  <c r="E950" i="1"/>
  <c r="E997" i="1"/>
  <c r="E955" i="1"/>
  <c r="E891" i="1"/>
  <c r="E827" i="1"/>
  <c r="E1033" i="1"/>
  <c r="E920" i="1"/>
  <c r="E842" i="1"/>
  <c r="E808" i="1"/>
  <c r="E1016" i="1"/>
  <c r="E925" i="1"/>
  <c r="E811" i="1"/>
  <c r="E1046" i="1"/>
  <c r="E1018" i="1"/>
  <c r="E930" i="1"/>
  <c r="E814" i="1"/>
  <c r="E1001" i="1"/>
  <c r="E774" i="1"/>
  <c r="E727" i="1"/>
  <c r="E665" i="1"/>
  <c r="E766" i="1"/>
  <c r="E716" i="1"/>
  <c r="E971" i="1"/>
  <c r="E828" i="1"/>
  <c r="E706" i="1"/>
  <c r="E611" i="1"/>
  <c r="E757" i="1"/>
  <c r="E695" i="1"/>
  <c r="E770" i="1"/>
  <c r="E720" i="1"/>
  <c r="E648" i="1"/>
  <c r="E633" i="1"/>
  <c r="E624" i="1"/>
  <c r="E929" i="1"/>
  <c r="E789" i="1"/>
  <c r="E744" i="1"/>
  <c r="E683" i="1"/>
  <c r="E745" i="1"/>
  <c r="E725" i="1"/>
  <c r="E564" i="1"/>
  <c r="E562" i="1"/>
  <c r="E760" i="1"/>
  <c r="E767" i="1"/>
  <c r="E521" i="1"/>
  <c r="E439" i="1"/>
  <c r="E407" i="1"/>
  <c r="E373" i="1"/>
  <c r="E292" i="1"/>
  <c r="E251" i="1"/>
  <c r="E206" i="1"/>
  <c r="E167" i="1"/>
  <c r="E128" i="1"/>
  <c r="E77" i="1"/>
  <c r="E511" i="1"/>
  <c r="E436" i="1"/>
  <c r="E202" i="1"/>
  <c r="E494" i="1"/>
  <c r="E359" i="1"/>
  <c r="E316" i="1"/>
  <c r="E230" i="1"/>
  <c r="E190" i="1"/>
  <c r="E96" i="1"/>
  <c r="E499" i="1"/>
  <c r="E364" i="1"/>
  <c r="E278" i="1"/>
  <c r="E232" i="1"/>
  <c r="E157" i="1"/>
  <c r="E503" i="1"/>
  <c r="E470" i="1"/>
  <c r="E335" i="1"/>
  <c r="E254" i="1"/>
  <c r="E528" i="1"/>
  <c r="E379" i="1"/>
  <c r="E258" i="1"/>
  <c r="E135" i="1"/>
  <c r="E318" i="1"/>
  <c r="E148" i="1"/>
  <c r="E557" i="1"/>
  <c r="E493" i="1"/>
  <c r="E455" i="1"/>
  <c r="E426" i="1"/>
  <c r="E398" i="1"/>
  <c r="E358" i="1"/>
  <c r="E315" i="1"/>
  <c r="E276" i="1"/>
  <c r="E229" i="1"/>
  <c r="E189" i="1"/>
  <c r="E152" i="1"/>
  <c r="E67" i="1"/>
  <c r="E761" i="1"/>
  <c r="E397" i="1"/>
  <c r="E312" i="1"/>
  <c r="E186" i="1"/>
  <c r="E360" i="1"/>
  <c r="E193" i="1"/>
  <c r="E98" i="1"/>
  <c r="E50" i="1"/>
  <c r="E1034" i="1"/>
  <c r="E993" i="1"/>
  <c r="E926" i="1"/>
  <c r="E846" i="1"/>
  <c r="E1056" i="1"/>
  <c r="E1019" i="1"/>
  <c r="E931" i="1"/>
  <c r="E815" i="1"/>
  <c r="E1075" i="1"/>
  <c r="E960" i="1"/>
  <c r="E896" i="1"/>
  <c r="E830" i="1"/>
  <c r="E973" i="1"/>
  <c r="E901" i="1"/>
  <c r="E832" i="1"/>
  <c r="E1052" i="1"/>
  <c r="E906" i="1"/>
  <c r="E834" i="1"/>
  <c r="E1051" i="1"/>
  <c r="E959" i="1"/>
  <c r="E793" i="1"/>
  <c r="E1023" i="1"/>
  <c r="E823" i="1"/>
  <c r="E704" i="1"/>
  <c r="E645" i="1"/>
  <c r="E1012" i="1"/>
  <c r="E755" i="1"/>
  <c r="E693" i="1"/>
  <c r="E924" i="1"/>
  <c r="E788" i="1"/>
  <c r="E743" i="1"/>
  <c r="E627" i="1"/>
  <c r="E781" i="1"/>
  <c r="E734" i="1"/>
  <c r="E672" i="1"/>
  <c r="E809" i="1"/>
  <c r="E654" i="1"/>
  <c r="E661" i="1"/>
  <c r="E1029" i="1"/>
  <c r="E639" i="1"/>
  <c r="E671" i="1"/>
  <c r="E669" i="1"/>
  <c r="E497" i="1"/>
  <c r="E362" i="1"/>
  <c r="E191" i="1"/>
  <c r="E155" i="1"/>
  <c r="E119" i="1"/>
  <c r="E495" i="1"/>
  <c r="E63" i="1"/>
  <c r="E192" i="1"/>
  <c r="E71" i="1"/>
  <c r="E534" i="1"/>
  <c r="E472" i="1"/>
  <c r="E299" i="1"/>
  <c r="E260" i="1"/>
  <c r="E214" i="1"/>
  <c r="E174" i="1"/>
  <c r="E137" i="1"/>
  <c r="E51" i="1"/>
  <c r="E49" i="1"/>
  <c r="E348" i="1"/>
  <c r="E142" i="1"/>
  <c r="E592" i="1"/>
  <c r="E476" i="1"/>
  <c r="E446" i="1"/>
  <c r="E416" i="1"/>
  <c r="E386" i="1"/>
  <c r="E346" i="1"/>
  <c r="E304" i="1"/>
  <c r="E264" i="1"/>
  <c r="E141" i="1"/>
  <c r="E114" i="1"/>
  <c r="E83" i="1"/>
  <c r="E423" i="1"/>
  <c r="E271" i="1"/>
  <c r="E184" i="1"/>
  <c r="E239" i="1"/>
  <c r="E596" i="1"/>
  <c r="E504" i="1"/>
  <c r="E432" i="1"/>
  <c r="E321" i="1"/>
  <c r="E280" i="1"/>
  <c r="E236" i="1"/>
  <c r="E194" i="1"/>
  <c r="E68" i="1"/>
  <c r="E161" i="1"/>
  <c r="E100" i="1"/>
  <c r="E556" i="1"/>
  <c r="E454" i="1"/>
  <c r="E533" i="1"/>
  <c r="E471" i="1"/>
  <c r="E444" i="1"/>
  <c r="E413" i="1"/>
  <c r="E298" i="1"/>
  <c r="E530" i="1"/>
  <c r="E442" i="1"/>
  <c r="E411" i="1"/>
  <c r="E381" i="1"/>
  <c r="E338" i="1"/>
  <c r="E296" i="1"/>
  <c r="E259" i="1"/>
  <c r="E212" i="1"/>
  <c r="E171" i="1"/>
  <c r="E136" i="1"/>
  <c r="E1010" i="1"/>
  <c r="E902" i="1"/>
  <c r="E1032" i="1"/>
  <c r="E907" i="1"/>
  <c r="E835" i="1"/>
  <c r="E801" i="1"/>
  <c r="E968" i="1"/>
  <c r="E1073" i="1"/>
  <c r="E1048" i="1"/>
  <c r="E995" i="1"/>
  <c r="E982" i="1"/>
  <c r="E969" i="1"/>
  <c r="E1061" i="1"/>
  <c r="E1031" i="1"/>
  <c r="E946" i="1"/>
  <c r="E1058" i="1"/>
  <c r="E935" i="1"/>
  <c r="E916" i="1"/>
  <c r="E742" i="1"/>
  <c r="E680" i="1"/>
  <c r="E636" i="1"/>
  <c r="E994" i="1"/>
  <c r="E779" i="1"/>
  <c r="E732" i="1"/>
  <c r="E771" i="1"/>
  <c r="E721" i="1"/>
  <c r="E762" i="1"/>
  <c r="E710" i="1"/>
  <c r="E783" i="1"/>
  <c r="E674" i="1"/>
  <c r="E655" i="1"/>
  <c r="E966" i="1"/>
  <c r="E813" i="1"/>
  <c r="E699" i="1"/>
  <c r="E932" i="1"/>
  <c r="E821" i="1"/>
  <c r="E631" i="1"/>
  <c r="E629" i="1"/>
  <c r="E981" i="1"/>
  <c r="E570" i="1"/>
  <c r="E537" i="1"/>
  <c r="E415" i="1"/>
  <c r="E385" i="1"/>
  <c r="E344" i="1"/>
  <c r="E302" i="1"/>
  <c r="E262" i="1"/>
  <c r="E177" i="1"/>
  <c r="E479" i="1"/>
  <c r="E56" i="1"/>
  <c r="E420" i="1"/>
  <c r="E265" i="1"/>
  <c r="E510" i="1"/>
  <c r="E435" i="1"/>
  <c r="E368" i="1"/>
  <c r="E326" i="1"/>
  <c r="E283" i="1"/>
  <c r="E240" i="1"/>
  <c r="E1004" i="1"/>
  <c r="E996" i="1"/>
  <c r="E942" i="1"/>
  <c r="E984" i="1"/>
  <c r="E947" i="1"/>
  <c r="E1013" i="1"/>
  <c r="E912" i="1"/>
  <c r="E917" i="1"/>
  <c r="E840" i="1"/>
  <c r="E806" i="1"/>
  <c r="E1002" i="1"/>
  <c r="E990" i="1"/>
  <c r="E922" i="1"/>
  <c r="E844" i="1"/>
  <c r="E1043" i="1"/>
  <c r="E976" i="1"/>
  <c r="E911" i="1"/>
  <c r="E837" i="1"/>
  <c r="E769" i="1"/>
  <c r="E604" i="1"/>
  <c r="E599" i="1"/>
  <c r="E1068" i="1"/>
  <c r="E833" i="1"/>
  <c r="E622" i="1"/>
  <c r="E1054" i="1"/>
  <c r="E810" i="1"/>
  <c r="E759" i="1"/>
  <c r="E641" i="1"/>
  <c r="E628" i="1"/>
  <c r="E945" i="1"/>
  <c r="E749" i="1"/>
  <c r="E687" i="1"/>
  <c r="E1027" i="1"/>
  <c r="E843" i="1"/>
  <c r="E764" i="1"/>
  <c r="E712" i="1"/>
  <c r="E998" i="1"/>
  <c r="E897" i="1"/>
  <c r="E785" i="1"/>
  <c r="E737" i="1"/>
  <c r="E676" i="1"/>
  <c r="E656" i="1"/>
  <c r="E640" i="1"/>
  <c r="E619" i="1"/>
  <c r="E715" i="1"/>
  <c r="E560" i="1"/>
  <c r="E733" i="1"/>
  <c r="E595" i="1"/>
  <c r="E731" i="1"/>
  <c r="E748" i="1"/>
  <c r="E513" i="1"/>
  <c r="E461" i="1"/>
  <c r="E437" i="1"/>
  <c r="E404" i="1"/>
  <c r="E370" i="1"/>
  <c r="E286" i="1"/>
  <c r="E243" i="1"/>
  <c r="E200" i="1"/>
  <c r="E162" i="1"/>
  <c r="E257" i="1"/>
  <c r="E54" i="1"/>
  <c r="E486" i="1"/>
  <c r="E452" i="1"/>
  <c r="E422" i="1"/>
  <c r="E395" i="1"/>
  <c r="E223" i="1"/>
  <c r="E183" i="1"/>
  <c r="E91" i="1"/>
  <c r="E484" i="1"/>
  <c r="E555" i="1"/>
  <c r="E491" i="1"/>
  <c r="E425" i="1"/>
  <c r="E313" i="1"/>
  <c r="E275" i="1"/>
  <c r="E227" i="1"/>
  <c r="E187" i="1"/>
  <c r="E406" i="1"/>
  <c r="E249" i="1"/>
  <c r="E387" i="1"/>
  <c r="E305" i="1"/>
  <c r="E218" i="1"/>
  <c r="E520" i="1"/>
  <c r="E464" i="1"/>
  <c r="E372" i="1"/>
  <c r="E333" i="1"/>
  <c r="E250" i="1"/>
  <c r="E127" i="1"/>
  <c r="E76" i="1"/>
  <c r="E551" i="1"/>
  <c r="E144" i="1"/>
  <c r="E80" i="1"/>
  <c r="E524" i="1"/>
  <c r="E549" i="1"/>
  <c r="E485" i="1"/>
  <c r="E421" i="1"/>
  <c r="E353" i="1"/>
  <c r="E311" i="1"/>
  <c r="E270" i="1"/>
  <c r="E149" i="1"/>
  <c r="E90" i="1"/>
  <c r="E59" i="1"/>
  <c r="E342" i="1"/>
  <c r="E546" i="1"/>
  <c r="E482" i="1"/>
  <c r="E450" i="1"/>
  <c r="E393" i="1"/>
  <c r="E350" i="1"/>
  <c r="E309" i="1"/>
  <c r="E222" i="1"/>
  <c r="E147" i="1"/>
  <c r="E88" i="1"/>
  <c r="E327" i="1"/>
  <c r="E52" i="1"/>
  <c r="E989" i="1"/>
  <c r="E918" i="1"/>
  <c r="E841" i="1"/>
  <c r="E807" i="1"/>
  <c r="E1003" i="1"/>
  <c r="E952" i="1"/>
  <c r="E824" i="1"/>
  <c r="E1040" i="1"/>
  <c r="E957" i="1"/>
  <c r="E893" i="1"/>
  <c r="E999" i="1"/>
  <c r="E972" i="1"/>
  <c r="E962" i="1"/>
  <c r="E898" i="1"/>
  <c r="E1064" i="1"/>
  <c r="E1039" i="1"/>
  <c r="E951" i="1"/>
  <c r="E805" i="1"/>
  <c r="E758" i="1"/>
  <c r="E653" i="1"/>
  <c r="E790" i="1"/>
  <c r="E685" i="1"/>
  <c r="E784" i="1"/>
  <c r="E736" i="1"/>
  <c r="E773" i="1"/>
  <c r="E726" i="1"/>
  <c r="E664" i="1"/>
  <c r="E649" i="1"/>
  <c r="E1050" i="1"/>
  <c r="E953" i="1"/>
  <c r="E751" i="1"/>
  <c r="E689" i="1"/>
  <c r="E765" i="1"/>
  <c r="E714" i="1"/>
  <c r="E646" i="1"/>
  <c r="E638" i="1"/>
  <c r="E632" i="1"/>
  <c r="E662" i="1"/>
  <c r="E563" i="1"/>
  <c r="E553" i="1"/>
  <c r="E453" i="1"/>
  <c r="E424" i="1"/>
  <c r="E273" i="1"/>
  <c r="E225" i="1"/>
  <c r="E151" i="1"/>
  <c r="E241" i="1"/>
  <c r="E405" i="1"/>
  <c r="E526" i="1"/>
  <c r="E468" i="1"/>
  <c r="E378" i="1"/>
  <c r="E337" i="1"/>
  <c r="E256" i="1"/>
  <c r="E209" i="1"/>
  <c r="E133" i="1"/>
  <c r="E1041" i="1"/>
  <c r="E417" i="1"/>
  <c r="E740" i="1"/>
  <c r="E531" i="1"/>
  <c r="E443" i="1"/>
  <c r="E382" i="1"/>
  <c r="E213" i="1"/>
  <c r="E172" i="1"/>
  <c r="E53" i="1"/>
  <c r="E459" i="1"/>
  <c r="E320" i="1"/>
  <c r="E532" i="1"/>
  <c r="E376" i="1"/>
  <c r="E208" i="1"/>
  <c r="E496" i="1"/>
  <c r="E428" i="1"/>
  <c r="E399" i="1"/>
  <c r="E361" i="1"/>
  <c r="E231" i="1"/>
  <c r="E154" i="1"/>
  <c r="E97" i="1"/>
  <c r="E64" i="1"/>
  <c r="E210" i="1"/>
  <c r="E508" i="1"/>
  <c r="E188" i="1"/>
  <c r="E115" i="1"/>
  <c r="E525" i="1"/>
  <c r="E467" i="1"/>
  <c r="E377" i="1"/>
  <c r="E336" i="1"/>
  <c r="E255" i="1"/>
  <c r="E170" i="1"/>
  <c r="E132" i="1"/>
  <c r="E79" i="1"/>
  <c r="E410" i="1"/>
  <c r="E110" i="1"/>
  <c r="E621" i="1"/>
  <c r="E522" i="1"/>
  <c r="E374" i="1"/>
  <c r="E334" i="1"/>
  <c r="E293" i="1"/>
  <c r="E252" i="1"/>
  <c r="E129" i="1"/>
  <c r="E108" i="1"/>
  <c r="E988" i="1"/>
  <c r="E958" i="1"/>
  <c r="E894" i="1"/>
  <c r="E829" i="1"/>
  <c r="E963" i="1"/>
  <c r="E899" i="1"/>
  <c r="E831" i="1"/>
  <c r="E794" i="1"/>
  <c r="E1028" i="1"/>
  <c r="E928" i="1"/>
  <c r="E812" i="1"/>
  <c r="E1047" i="1"/>
  <c r="E933" i="1"/>
  <c r="E816" i="1"/>
  <c r="E980" i="1"/>
  <c r="E938" i="1"/>
  <c r="E819" i="1"/>
  <c r="E1017" i="1"/>
  <c r="E927" i="1"/>
  <c r="E782" i="1"/>
  <c r="E735" i="1"/>
  <c r="E635" i="1"/>
  <c r="E772" i="1"/>
  <c r="E634" i="1"/>
  <c r="E845" i="1"/>
  <c r="E800" i="1"/>
  <c r="E642" i="1"/>
  <c r="E1022" i="1"/>
  <c r="E970" i="1"/>
  <c r="E703" i="1"/>
  <c r="E610" i="1"/>
  <c r="E775" i="1"/>
  <c r="E728" i="1"/>
  <c r="E650" i="1"/>
  <c r="E613" i="1"/>
  <c r="E961" i="1"/>
  <c r="E795" i="1"/>
  <c r="E753" i="1"/>
  <c r="E691" i="1"/>
  <c r="E647" i="1"/>
  <c r="E756" i="1"/>
  <c r="E565" i="1"/>
  <c r="E964" i="1"/>
  <c r="E626" i="1"/>
  <c r="E778" i="1"/>
  <c r="E940" i="1"/>
  <c r="E791" i="1"/>
  <c r="E529" i="1"/>
  <c r="E469" i="1"/>
  <c r="E441" i="1"/>
  <c r="E380" i="1"/>
  <c r="E295" i="1"/>
  <c r="E211" i="1"/>
  <c r="E456" i="1"/>
  <c r="E900" i="1"/>
  <c r="E502" i="1"/>
  <c r="E458" i="1"/>
  <c r="E431" i="1"/>
  <c r="E403" i="1"/>
  <c r="E234" i="1"/>
  <c r="E159" i="1"/>
  <c r="E99" i="1"/>
  <c r="E384" i="1"/>
  <c r="E307" i="1"/>
  <c r="E409" i="1"/>
  <c r="E179" i="1"/>
  <c r="E507" i="1"/>
  <c r="E460" i="1"/>
  <c r="E434" i="1"/>
  <c r="E238" i="1"/>
  <c r="E160" i="1"/>
  <c r="E103" i="1"/>
  <c r="E70" i="1"/>
  <c r="E150" i="1"/>
  <c r="E366" i="1"/>
  <c r="E282" i="1"/>
  <c r="E196" i="1"/>
  <c r="E78" i="1"/>
  <c r="E644" i="1"/>
  <c r="E536" i="1"/>
  <c r="E474" i="1"/>
  <c r="E445" i="1"/>
  <c r="E414" i="1"/>
  <c r="E343" i="1"/>
  <c r="E301" i="1"/>
  <c r="E216" i="1"/>
  <c r="E176" i="1"/>
  <c r="E139" i="1"/>
  <c r="E81" i="1"/>
  <c r="E198" i="1"/>
  <c r="E492" i="1"/>
  <c r="E352" i="1"/>
  <c r="E623" i="1"/>
  <c r="E501" i="1"/>
  <c r="E430" i="1"/>
  <c r="E319" i="1"/>
  <c r="E233" i="1"/>
  <c r="E605" i="1"/>
  <c r="E498" i="1"/>
  <c r="E457" i="1"/>
  <c r="E429" i="1"/>
  <c r="E400" i="1"/>
  <c r="E363" i="1"/>
  <c r="E277" i="1"/>
  <c r="E156" i="1"/>
  <c r="E65" i="1"/>
  <c r="E66" i="1"/>
  <c r="E910" i="1"/>
  <c r="E1053" i="1"/>
  <c r="E1044" i="1"/>
  <c r="E915" i="1"/>
  <c r="E839" i="1"/>
  <c r="E804" i="1"/>
  <c r="E1021" i="1"/>
  <c r="E1006" i="1"/>
  <c r="E944" i="1"/>
  <c r="E1074" i="1"/>
  <c r="E1049" i="1"/>
  <c r="E985" i="1"/>
  <c r="E1065" i="1"/>
  <c r="E954" i="1"/>
  <c r="E890" i="1"/>
  <c r="E826" i="1"/>
  <c r="E1037" i="1"/>
  <c r="E1020" i="1"/>
  <c r="E1005" i="1"/>
  <c r="E943" i="1"/>
  <c r="E822" i="1"/>
  <c r="E948" i="1"/>
  <c r="E750" i="1"/>
  <c r="E688" i="1"/>
  <c r="E637" i="1"/>
  <c r="E615" i="1"/>
  <c r="E905" i="1"/>
  <c r="E786" i="1"/>
  <c r="E739" i="1"/>
  <c r="E593" i="1"/>
  <c r="E992" i="1"/>
  <c r="E667" i="1"/>
  <c r="E768" i="1"/>
  <c r="E618" i="1"/>
  <c r="E921" i="1"/>
  <c r="E681" i="1"/>
  <c r="E652" i="1"/>
  <c r="E1067" i="1"/>
  <c r="E707" i="1"/>
  <c r="E594" i="1"/>
  <c r="E1009" i="1"/>
  <c r="E545" i="1"/>
  <c r="E481" i="1"/>
  <c r="E418" i="1"/>
  <c r="E392" i="1"/>
  <c r="E308" i="1"/>
  <c r="E268" i="1"/>
  <c r="E221" i="1"/>
  <c r="E146" i="1"/>
  <c r="E87" i="1"/>
  <c r="E527" i="1"/>
  <c r="E134" i="1"/>
  <c r="E297" i="1"/>
  <c r="E518" i="1"/>
  <c r="E463" i="1"/>
  <c r="E438" i="1"/>
  <c r="E332" i="1"/>
  <c r="E290" i="1"/>
  <c r="E248" i="1"/>
  <c r="E166" i="1"/>
  <c r="E106" i="1"/>
  <c r="E466" i="1"/>
  <c r="E408" i="1"/>
  <c r="E375" i="1"/>
  <c r="E253" i="1"/>
  <c r="E207" i="1"/>
  <c r="E168" i="1"/>
  <c r="E130" i="1"/>
  <c r="E109" i="1"/>
  <c r="E371" i="1"/>
  <c r="E291" i="1"/>
  <c r="E347" i="1"/>
  <c r="E738" i="1"/>
  <c r="E552" i="1"/>
  <c r="E488" i="1"/>
  <c r="E355" i="1"/>
  <c r="E272" i="1"/>
  <c r="E224" i="1"/>
  <c r="E185" i="1"/>
  <c r="E92" i="1"/>
  <c r="E57" i="1"/>
  <c r="E330" i="1"/>
  <c r="E158" i="1"/>
  <c r="E517" i="1"/>
  <c r="E462" i="1"/>
  <c r="E331" i="1"/>
  <c r="E289" i="1"/>
  <c r="E203" i="1"/>
  <c r="E165" i="1"/>
  <c r="E75" i="1"/>
  <c r="E390" i="1"/>
  <c r="E300" i="1"/>
  <c r="E215" i="1"/>
  <c r="E792" i="1"/>
  <c r="E514" i="1"/>
  <c r="E328" i="1"/>
  <c r="E287" i="1"/>
  <c r="E244" i="1"/>
  <c r="E201" i="1"/>
  <c r="E163" i="1"/>
  <c r="E105" i="1"/>
  <c r="E787" i="1"/>
  <c r="E284" i="1"/>
  <c r="E205" i="1"/>
  <c r="E677" i="1"/>
  <c r="E490" i="1"/>
  <c r="E356" i="1"/>
  <c r="E274" i="1"/>
  <c r="E226" i="1"/>
  <c r="E93" i="1"/>
  <c r="E1030" i="1"/>
  <c r="E975" i="1"/>
  <c r="E836" i="1"/>
  <c r="E1071" i="1"/>
  <c r="E711" i="1"/>
  <c r="E818" i="1"/>
  <c r="E913" i="1"/>
  <c r="E825" i="1"/>
  <c r="E668" i="1"/>
  <c r="E322" i="1"/>
  <c r="E94" i="1"/>
  <c r="E542" i="1"/>
  <c r="E245" i="1"/>
  <c r="E544" i="1"/>
  <c r="E391" i="1"/>
  <c r="E220" i="1"/>
  <c r="E86" i="1"/>
  <c r="E540" i="1"/>
  <c r="E237" i="1"/>
  <c r="E102" i="1"/>
  <c r="E60" i="1"/>
  <c r="E909" i="1"/>
  <c r="E143" i="1"/>
  <c r="E74" i="1"/>
  <c r="E349" i="1"/>
  <c r="E367" i="1"/>
  <c r="E72" i="1"/>
  <c r="E904" i="1"/>
  <c r="E657" i="1"/>
  <c r="E752" i="1"/>
  <c r="E658" i="1"/>
  <c r="E643" i="1"/>
  <c r="E702" i="1"/>
  <c r="E717" i="1"/>
  <c r="E505" i="1"/>
  <c r="E58" i="1"/>
  <c r="E483" i="1"/>
  <c r="E477" i="1"/>
  <c r="E478" i="1"/>
  <c r="E180" i="1"/>
  <c r="E475" i="1"/>
  <c r="E345" i="1"/>
  <c r="E178" i="1"/>
  <c r="E473" i="1"/>
  <c r="E181" i="1"/>
  <c r="E69" i="1"/>
  <c r="E1057" i="1"/>
  <c r="E817" i="1"/>
  <c r="E939" i="1"/>
  <c r="E956" i="1"/>
  <c r="E679" i="1"/>
  <c r="E219" i="1"/>
  <c r="E306" i="1"/>
  <c r="E288" i="1"/>
  <c r="E314" i="1"/>
  <c r="E153" i="1"/>
  <c r="E448" i="1"/>
  <c r="E509" i="1"/>
  <c r="E802" i="1"/>
  <c r="E914" i="1"/>
  <c r="E281" i="1"/>
  <c r="E547" i="1"/>
  <c r="E394" i="1"/>
  <c r="E651" i="1"/>
  <c r="E512" i="1"/>
  <c r="E199" i="1"/>
  <c r="E73" i="1"/>
  <c r="E541" i="1"/>
  <c r="E388" i="1"/>
  <c r="E85" i="1"/>
  <c r="E538" i="1"/>
  <c r="E217" i="1"/>
  <c r="E1014" i="1"/>
  <c r="E690" i="1"/>
  <c r="E700" i="1"/>
  <c r="E389" i="1"/>
  <c r="E329" i="1"/>
  <c r="E164" i="1"/>
  <c r="E261" i="1"/>
  <c r="E228" i="1"/>
  <c r="E145" i="1"/>
  <c r="E383" i="1"/>
  <c r="E325" i="1"/>
  <c r="E323" i="1"/>
  <c r="E543" i="1"/>
  <c r="E1060" i="1"/>
  <c r="E197" i="1"/>
  <c r="E934" i="1"/>
  <c r="E1036" i="1"/>
  <c r="E838" i="1"/>
  <c r="E798" i="1"/>
  <c r="E763" i="1"/>
  <c r="E609" i="1"/>
  <c r="E310" i="1"/>
  <c r="E267" i="1"/>
  <c r="E269" i="1"/>
  <c r="E535" i="1"/>
  <c r="E242" i="1"/>
  <c r="E61" i="1"/>
  <c r="E339" i="1"/>
  <c r="E561" i="1"/>
  <c r="E266" i="1"/>
  <c r="E263" i="1"/>
  <c r="E317" i="1"/>
  <c r="E701" i="1"/>
  <c r="E979" i="1"/>
  <c r="E820" i="1"/>
  <c r="E1025" i="1"/>
  <c r="E741" i="1"/>
  <c r="E433" i="1"/>
  <c r="E449" i="1"/>
  <c r="E55" i="1"/>
  <c r="E614" i="1"/>
  <c r="E451" i="1"/>
  <c r="E138" i="1"/>
  <c r="E285" i="1"/>
  <c r="E447" i="1"/>
  <c r="E246" i="1"/>
  <c r="E303" i="1"/>
  <c r="E140" i="1"/>
  <c r="E799" i="1"/>
  <c r="E515" i="1"/>
  <c r="E175" i="1"/>
  <c r="E354" i="1"/>
  <c r="E506" i="1"/>
  <c r="E195" i="1"/>
  <c r="E1055" i="1"/>
  <c r="E1063" i="1"/>
  <c r="E1045" i="1"/>
  <c r="E182" i="1" l="1"/>
  <c r="E131" i="1"/>
  <c r="D873" i="1" l="1"/>
  <c r="D584" i="1"/>
  <c r="D878" i="1"/>
  <c r="D855" i="1"/>
  <c r="D576" i="1"/>
  <c r="D864" i="1"/>
  <c r="D974" i="1"/>
  <c r="D862" i="1"/>
  <c r="D617" i="1"/>
  <c r="D588" i="1"/>
  <c r="D107" i="1"/>
  <c r="D575" i="1"/>
  <c r="D585" i="1"/>
  <c r="D776" i="1"/>
  <c r="D586" i="1"/>
  <c r="D472" i="1"/>
  <c r="D881" i="1"/>
  <c r="D589" i="1"/>
  <c r="D562" i="1"/>
  <c r="D1007" i="1"/>
  <c r="D582" i="1"/>
  <c r="D117" i="1"/>
  <c r="D579" i="1"/>
  <c r="D860" i="1"/>
  <c r="D848" i="1"/>
  <c r="D853" i="1"/>
  <c r="D583" i="1"/>
  <c r="D574" i="1"/>
  <c r="D578" i="1"/>
  <c r="D123" i="1"/>
  <c r="D870" i="1"/>
  <c r="D875" i="1"/>
  <c r="D869" i="1"/>
  <c r="D113" i="1"/>
  <c r="D112" i="1"/>
  <c r="D351" i="1"/>
  <c r="D341" i="1"/>
  <c r="D581" i="1"/>
  <c r="D850" i="1"/>
  <c r="D120" i="1"/>
  <c r="D590" i="1"/>
  <c r="D125" i="1"/>
  <c r="D857" i="1"/>
  <c r="D104" i="1"/>
  <c r="D854" i="1"/>
  <c r="D876" i="1"/>
  <c r="D868" i="1"/>
  <c r="D577" i="1"/>
  <c r="D121" i="1"/>
  <c r="D867" i="1"/>
  <c r="D124" i="1"/>
  <c r="D851" i="1"/>
  <c r="D863" i="1"/>
  <c r="D580" i="1"/>
  <c r="D288" i="1"/>
  <c r="D872" i="1"/>
  <c r="D587" i="1"/>
  <c r="D118" i="1"/>
  <c r="D337" i="1" l="1"/>
  <c r="D191" i="1"/>
  <c r="D315" i="1"/>
  <c r="D459" i="1"/>
  <c r="D275" i="1"/>
  <c r="D350" i="1"/>
  <c r="D212" i="1"/>
  <c r="D93" i="1"/>
  <c r="D303" i="1"/>
  <c r="D207" i="1"/>
  <c r="D168" i="1"/>
  <c r="D924" i="1"/>
  <c r="D917" i="1"/>
  <c r="D129" i="1"/>
  <c r="D893" i="1"/>
  <c r="D96" i="1"/>
  <c r="D249" i="1"/>
  <c r="D234" i="1"/>
  <c r="D183" i="1"/>
  <c r="D1068" i="1"/>
  <c r="D400" i="1"/>
  <c r="D931" i="1"/>
  <c r="D457" i="1"/>
  <c r="D770" i="1"/>
  <c r="D417" i="1"/>
  <c r="D65" i="1"/>
  <c r="D217" i="1"/>
  <c r="D283" i="1"/>
  <c r="D971" i="1"/>
  <c r="D896" i="1"/>
  <c r="D262" i="1"/>
  <c r="D910" i="1"/>
  <c r="D88" i="1"/>
  <c r="D311" i="1"/>
  <c r="D196" i="1"/>
  <c r="D66" i="1"/>
  <c r="D969" i="1"/>
  <c r="D948" i="1"/>
  <c r="D993" i="1"/>
  <c r="D763" i="1"/>
  <c r="D186" i="1"/>
  <c r="D199" i="1"/>
  <c r="D332" i="1"/>
  <c r="D821" i="1"/>
  <c r="D642" i="1"/>
  <c r="D461" i="1"/>
  <c r="D629" i="1"/>
  <c r="D223" i="1"/>
  <c r="D184" i="1"/>
  <c r="D995" i="1"/>
  <c r="D411" i="1"/>
  <c r="D338" i="1"/>
  <c r="D261" i="1"/>
  <c r="D361" i="1"/>
  <c r="D839" i="1"/>
  <c r="D197" i="1"/>
  <c r="D301" i="1"/>
  <c r="D773" i="1"/>
  <c r="D469" i="1"/>
  <c r="D1058" i="1"/>
  <c r="D404" i="1"/>
  <c r="D962" i="1"/>
  <c r="D966" i="1"/>
  <c r="D761" i="1"/>
  <c r="D1004" i="1"/>
  <c r="D774" i="1"/>
  <c r="D336" i="1"/>
  <c r="D890" i="1"/>
  <c r="D56" i="1"/>
  <c r="D918" i="1"/>
  <c r="D214" i="1"/>
  <c r="D176" i="1"/>
  <c r="D1048" i="1"/>
  <c r="D438" i="1"/>
  <c r="D264" i="1"/>
  <c r="D232" i="1"/>
  <c r="D1037" i="1"/>
  <c r="D1021" i="1"/>
  <c r="D354" i="1"/>
  <c r="D646" i="1"/>
  <c r="D1052" i="1"/>
  <c r="D257" i="1"/>
  <c r="D149" i="1"/>
  <c r="D144" i="1"/>
  <c r="D274" i="1"/>
  <c r="D812" i="1"/>
  <c r="D193" i="1"/>
  <c r="D395" i="1"/>
  <c r="D79" i="1"/>
  <c r="D384" i="1"/>
  <c r="D166" i="1"/>
  <c r="D631" i="1"/>
  <c r="D985" i="1"/>
  <c r="D355" i="1"/>
  <c r="D52" i="1"/>
  <c r="D1016" i="1"/>
  <c r="D325" i="1"/>
  <c r="D836" i="1"/>
  <c r="D845" i="1"/>
  <c r="D1049" i="1"/>
  <c r="D791" i="1"/>
  <c r="D94" i="1"/>
  <c r="D446" i="1"/>
  <c r="D463" i="1"/>
  <c r="D115" i="1"/>
  <c r="D205" i="1"/>
  <c r="D972" i="1"/>
  <c r="D904" i="1"/>
  <c r="D979" i="1"/>
  <c r="D454" i="1"/>
  <c r="D934" i="1"/>
  <c r="D1039" i="1"/>
  <c r="D1023" i="1"/>
  <c r="D228" i="1"/>
  <c r="D639" i="1"/>
  <c r="D811" i="1"/>
  <c r="D1036" i="1"/>
  <c r="D307" i="1"/>
  <c r="D318" i="1"/>
  <c r="D975" i="1"/>
  <c r="D345" i="1"/>
  <c r="D138" i="1"/>
  <c r="D287" i="1"/>
  <c r="D823" i="1"/>
  <c r="D834" i="1"/>
  <c r="D263" i="1"/>
  <c r="D157" i="1"/>
  <c r="D137" i="1"/>
  <c r="D471" i="1"/>
  <c r="D160" i="1"/>
  <c r="D177" i="1"/>
  <c r="D153" i="1"/>
  <c r="D988" i="1"/>
  <c r="D911" i="1"/>
  <c r="D1046" i="1"/>
  <c r="D636" i="1"/>
  <c r="D241" i="1"/>
  <c r="D759" i="1"/>
  <c r="D793" i="1"/>
  <c r="D380" i="1"/>
  <c r="D267" i="1"/>
  <c r="D276" i="1"/>
  <c r="D605" i="1"/>
  <c r="D609" i="1"/>
  <c r="D909" i="1"/>
  <c r="D422" i="1"/>
  <c r="D645" i="1"/>
  <c r="D358" i="1"/>
  <c r="D816" i="1"/>
  <c r="D940" i="1"/>
  <c r="D604" i="1"/>
  <c r="D308" i="1"/>
  <c r="D322" i="1"/>
  <c r="D1064" i="1"/>
  <c r="D219" i="1"/>
  <c r="D448" i="1"/>
  <c r="D371" i="1"/>
  <c r="D92" i="1"/>
  <c r="D237" i="1"/>
  <c r="D785" i="1"/>
  <c r="D284" i="1"/>
  <c r="D838" i="1"/>
  <c r="D328" i="1"/>
  <c r="D444" i="1"/>
  <c r="D996" i="1"/>
  <c r="D386" i="1"/>
  <c r="D435" i="1"/>
  <c r="D751" i="1"/>
  <c r="D374" i="1"/>
  <c r="D913" i="1"/>
  <c r="D423" i="1"/>
  <c r="D815" i="1"/>
  <c r="D260" i="1"/>
  <c r="D389" i="1"/>
  <c r="D999" i="1"/>
  <c r="D147" i="1"/>
  <c r="D127" i="1"/>
  <c r="D825" i="1"/>
  <c r="D366" i="1"/>
  <c r="D281" i="1"/>
  <c r="D174" i="1"/>
  <c r="D367" i="1"/>
  <c r="D434" i="1"/>
  <c r="D346" i="1"/>
  <c r="D822" i="1"/>
  <c r="D649" i="1"/>
  <c r="D299" i="1"/>
  <c r="D105" i="1"/>
  <c r="D171" i="1"/>
  <c r="D134" i="1"/>
  <c r="D1001" i="1"/>
  <c r="D292" i="1"/>
  <c r="D1029" i="1"/>
  <c r="D657" i="1"/>
  <c r="D1063" i="1"/>
  <c r="D363" i="1"/>
  <c r="D654" i="1"/>
  <c r="D170" i="1"/>
  <c r="D981" i="1"/>
  <c r="D560" i="1"/>
  <c r="D460" i="1"/>
  <c r="D344" i="1"/>
  <c r="D1009" i="1"/>
  <c r="D831" i="1"/>
  <c r="D622" i="1"/>
  <c r="D277" i="1"/>
  <c r="D658" i="1"/>
  <c r="D458" i="1"/>
  <c r="D841" i="1"/>
  <c r="D952" i="1"/>
  <c r="D60" i="1"/>
  <c r="D407" i="1"/>
  <c r="D231" i="1"/>
  <c r="D376" i="1"/>
  <c r="D329" i="1"/>
  <c r="D140" i="1"/>
  <c r="D818" i="1"/>
  <c r="D464" i="1"/>
  <c r="D210" i="1"/>
  <c r="D450" i="1"/>
  <c r="D762" i="1"/>
  <c r="D272" i="1"/>
  <c r="D1028" i="1"/>
  <c r="D381" i="1"/>
  <c r="D752" i="1"/>
  <c r="D1044" i="1"/>
  <c r="D1012" i="1"/>
  <c r="D70" i="1"/>
  <c r="D165" i="1"/>
  <c r="D650" i="1"/>
  <c r="D282" i="1"/>
  <c r="D963" i="1"/>
  <c r="D251" i="1"/>
  <c r="D53" i="1"/>
  <c r="D339" i="1"/>
  <c r="D246" i="1"/>
  <c r="D317" i="1"/>
  <c r="D961" i="1"/>
  <c r="D278" i="1"/>
  <c r="D273" i="1"/>
  <c r="D330" i="1"/>
  <c r="D925" i="1"/>
  <c r="D265" i="1"/>
  <c r="D216" i="1"/>
  <c r="D468" i="1"/>
  <c r="D99" i="1"/>
  <c r="D784" i="1"/>
  <c r="D390" i="1"/>
  <c r="D641" i="1"/>
  <c r="D146" i="1"/>
  <c r="D222" i="1"/>
  <c r="D830" i="1"/>
  <c r="D405" i="1"/>
  <c r="D476" i="1"/>
  <c r="D1067" i="1"/>
  <c r="D295" i="1"/>
  <c r="D453" i="1"/>
  <c r="D1053" i="1"/>
  <c r="D162" i="1"/>
  <c r="D837" i="1"/>
  <c r="D161" i="1"/>
  <c r="D618" i="1"/>
  <c r="D899" i="1"/>
  <c r="D312" i="1"/>
  <c r="D76" i="1"/>
  <c r="D230" i="1"/>
  <c r="D466" i="1"/>
  <c r="D420" i="1"/>
  <c r="D398" i="1"/>
  <c r="D431" i="1"/>
  <c r="D775" i="1"/>
  <c r="D632" i="1"/>
  <c r="D321" i="1"/>
  <c r="D656" i="1"/>
  <c r="D982" i="1"/>
  <c r="D255" i="1"/>
  <c r="D441" i="1"/>
  <c r="D479" i="1"/>
  <c r="D449" i="1"/>
  <c r="D285" i="1"/>
  <c r="D54" i="1"/>
  <c r="D898" i="1"/>
  <c r="D789" i="1"/>
  <c r="D293" i="1"/>
  <c r="D86" i="1"/>
  <c r="D316" i="1"/>
  <c r="D846" i="1"/>
  <c r="D356" i="1"/>
  <c r="D1041" i="1"/>
  <c r="D942" i="1"/>
  <c r="D1010" i="1"/>
  <c r="D914" i="1"/>
  <c r="D959" i="1"/>
  <c r="D342" i="1"/>
  <c r="D1043" i="1"/>
  <c r="D421" i="1"/>
  <c r="D928" i="1"/>
  <c r="D206" i="1"/>
  <c r="D289" i="1"/>
  <c r="D455" i="1"/>
  <c r="D266" i="1"/>
  <c r="D74" i="1"/>
  <c r="D319" i="1"/>
  <c r="D1031" i="1"/>
  <c r="D68" i="1"/>
  <c r="D240" i="1"/>
  <c r="D383" i="1"/>
  <c r="D766" i="1"/>
  <c r="D244" i="1"/>
  <c r="D1005" i="1"/>
  <c r="D428" i="1"/>
  <c r="D628" i="1"/>
  <c r="D922" i="1"/>
  <c r="D221" i="1"/>
  <c r="D136" i="1"/>
  <c r="D968" i="1"/>
  <c r="D314" i="1"/>
  <c r="D891" i="1"/>
  <c r="D563" i="1"/>
  <c r="D929" i="1"/>
  <c r="D771" i="1"/>
  <c r="D1054" i="1"/>
  <c r="D248" i="1"/>
  <c r="D782" i="1"/>
  <c r="D939" i="1"/>
  <c r="D756" i="1"/>
  <c r="D828" i="1"/>
  <c r="D286" i="1"/>
  <c r="D760" i="1"/>
  <c r="D250" i="1"/>
  <c r="D432" i="1"/>
  <c r="D195" i="1"/>
  <c r="D634" i="1"/>
  <c r="D413" i="1"/>
  <c r="D167" i="1"/>
  <c r="D100" i="1"/>
  <c r="D829" i="1"/>
  <c r="D964" i="1"/>
  <c r="D347" i="1"/>
  <c r="D188" i="1"/>
  <c r="D989" i="1"/>
  <c r="D359" i="1"/>
  <c r="D426" i="1"/>
  <c r="D370" i="1"/>
  <c r="D902" i="1"/>
  <c r="D379" i="1"/>
  <c r="D819" i="1"/>
  <c r="D334" i="1"/>
  <c r="D843" i="1"/>
  <c r="D159" i="1"/>
  <c r="D220" i="1"/>
  <c r="D290" i="1"/>
  <c r="D820" i="1"/>
  <c r="D55" i="1"/>
  <c r="D905" i="1"/>
  <c r="D209" i="1"/>
  <c r="D313" i="1"/>
  <c r="D133" i="1"/>
  <c r="D946" i="1"/>
  <c r="D406" i="1"/>
  <c r="D327" i="1"/>
  <c r="D310" i="1"/>
  <c r="D443" i="1"/>
  <c r="D291" i="1"/>
  <c r="D150" i="1"/>
  <c r="D178" i="1"/>
  <c r="D835" i="1"/>
  <c r="D252" i="1"/>
  <c r="D172" i="1"/>
  <c r="D806" i="1"/>
  <c r="D844" i="1"/>
  <c r="D181" i="1"/>
  <c r="D998" i="1"/>
  <c r="D309" i="1"/>
  <c r="D956" i="1"/>
  <c r="D1014" i="1"/>
  <c r="D980" i="1"/>
  <c r="D1074" i="1"/>
  <c r="D81" i="1"/>
  <c r="D143" i="1"/>
  <c r="D388" i="1"/>
  <c r="D997" i="1"/>
  <c r="D804" i="1"/>
  <c r="D945" i="1"/>
  <c r="D238" i="1"/>
  <c r="D148" i="1"/>
  <c r="D331" i="1"/>
  <c r="D229" i="1"/>
  <c r="D570" i="1"/>
  <c r="D139" i="1"/>
  <c r="D377" i="1"/>
  <c r="D424" i="1"/>
  <c r="D647" i="1"/>
  <c r="D644" i="1"/>
  <c r="D768" i="1"/>
  <c r="D643" i="1"/>
  <c r="D452" i="1"/>
  <c r="D1034" i="1"/>
  <c r="D783" i="1"/>
  <c r="D414" i="1"/>
  <c r="D944" i="1"/>
  <c r="D445" i="1"/>
  <c r="D326" i="1"/>
  <c r="D242" i="1"/>
  <c r="D305" i="1"/>
  <c r="D651" i="1"/>
  <c r="D415" i="1"/>
  <c r="D1060" i="1"/>
  <c r="D916" i="1"/>
  <c r="D57" i="1"/>
  <c r="D224" i="1"/>
  <c r="D190" i="1"/>
  <c r="D254" i="1"/>
  <c r="D748" i="1"/>
  <c r="D268" i="1"/>
  <c r="D320" i="1"/>
  <c r="D798" i="1"/>
  <c r="D473" i="1"/>
  <c r="D297" i="1"/>
  <c r="D360" i="1"/>
  <c r="D1065" i="1"/>
  <c r="D179" i="1"/>
  <c r="D439" i="1"/>
  <c r="D1055" i="1"/>
  <c r="D1071" i="1"/>
  <c r="D67" i="1"/>
  <c r="D343" i="1"/>
  <c r="D990" i="1"/>
  <c r="D786" i="1"/>
  <c r="D1025" i="1"/>
  <c r="D462" i="1"/>
  <c r="D155" i="1"/>
  <c r="D233" i="1"/>
  <c r="D992" i="1"/>
  <c r="D1027" i="1"/>
  <c r="D391" i="1"/>
  <c r="D416" i="1"/>
  <c r="D467" i="1"/>
  <c r="D373" i="1"/>
  <c r="D236" i="1"/>
  <c r="D152" i="1"/>
  <c r="D933" i="1"/>
  <c r="D478" i="1"/>
  <c r="D352" i="1"/>
  <c r="D378" i="1"/>
  <c r="D333" i="1"/>
  <c r="D753" i="1"/>
  <c r="D185" i="1"/>
  <c r="D298" i="1"/>
  <c r="D175" i="1"/>
  <c r="D621" i="1"/>
  <c r="D1047" i="1"/>
  <c r="D755" i="1"/>
  <c r="D128" i="1"/>
  <c r="D795" i="1"/>
  <c r="D63" i="1"/>
  <c r="D323" i="1"/>
  <c r="D296" i="1"/>
  <c r="D626" i="1"/>
  <c r="D1013" i="1"/>
  <c r="D930" i="1"/>
  <c r="D187" i="1"/>
  <c r="D633" i="1"/>
  <c r="D425" i="1"/>
  <c r="D951" i="1"/>
  <c r="D189" i="1"/>
  <c r="D403" i="1"/>
  <c r="D627" i="1"/>
  <c r="D765" i="1"/>
  <c r="D950" i="1"/>
  <c r="D442" i="1"/>
  <c r="D790" i="1"/>
  <c r="D203" i="1"/>
  <c r="D253" i="1"/>
  <c r="D213" i="1"/>
  <c r="D349" i="1"/>
  <c r="D638" i="1"/>
  <c r="D364" i="1"/>
  <c r="D1022" i="1"/>
  <c r="D976" i="1"/>
  <c r="D1019" i="1"/>
  <c r="D915" i="1"/>
  <c r="D269" i="1"/>
  <c r="D648" i="1"/>
  <c r="D800" i="1"/>
  <c r="D385" i="1"/>
  <c r="D624" i="1"/>
  <c r="D141" i="1"/>
  <c r="D808" i="1"/>
  <c r="D382" i="1"/>
  <c r="D447" i="1"/>
  <c r="D226" i="1"/>
  <c r="D809" i="1"/>
  <c r="D970" i="1"/>
  <c r="D655" i="1"/>
  <c r="D926" i="1"/>
  <c r="D451" i="1"/>
  <c r="D475" i="1"/>
  <c r="D77" i="1"/>
  <c r="D1051" i="1"/>
  <c r="D935" i="1"/>
  <c r="D1050" i="1"/>
  <c r="D83" i="1"/>
  <c r="D433" i="1"/>
  <c r="D986" i="1"/>
  <c r="D394" i="1"/>
  <c r="D387" i="1"/>
  <c r="D474" i="1"/>
  <c r="D98" i="1"/>
  <c r="D813" i="1"/>
  <c r="D270" i="1"/>
  <c r="D335" i="1"/>
  <c r="D615" i="1"/>
  <c r="D456" i="1"/>
  <c r="D805" i="1"/>
  <c r="D794" i="1"/>
  <c r="D787" i="1"/>
  <c r="D653" i="1"/>
  <c r="D258" i="1"/>
  <c r="D225" i="1"/>
  <c r="D256" i="1"/>
  <c r="D58" i="1"/>
  <c r="D208" i="1"/>
  <c r="D300" i="1"/>
  <c r="D957" i="1"/>
  <c r="D372" i="1"/>
  <c r="D393" i="1"/>
  <c r="D180" i="1"/>
  <c r="D69" i="1"/>
  <c r="D906" i="1"/>
  <c r="D801" i="1"/>
  <c r="D984" i="1"/>
  <c r="D78" i="1"/>
  <c r="D810" i="1"/>
  <c r="D769" i="1"/>
  <c r="D1002" i="1"/>
  <c r="D1020" i="1"/>
  <c r="D1061" i="1"/>
  <c r="D1032" i="1"/>
  <c r="D932" i="1"/>
  <c r="D623" i="1"/>
  <c r="D994" i="1"/>
  <c r="D163" i="1"/>
  <c r="D211" i="1"/>
  <c r="D437" i="1"/>
  <c r="D306" i="1"/>
  <c r="D397" i="1"/>
  <c r="D353" i="1"/>
  <c r="D1003" i="1"/>
  <c r="D164" i="1"/>
  <c r="D788" i="1"/>
  <c r="D280" i="1"/>
  <c r="D410" i="1"/>
  <c r="D799" i="1"/>
  <c r="D302" i="1"/>
  <c r="D640" i="1"/>
  <c r="D304" i="1"/>
  <c r="D348" i="1"/>
  <c r="D1018" i="1"/>
  <c r="D1056" i="1"/>
  <c r="D135" i="1"/>
  <c r="D792" i="1"/>
  <c r="D1030" i="1"/>
  <c r="D50" i="1"/>
  <c r="D85" i="1"/>
  <c r="D87" i="1"/>
  <c r="D430" i="1"/>
  <c r="D108" i="1"/>
  <c r="D824" i="1"/>
  <c r="D154" i="1"/>
  <c r="D71" i="1"/>
  <c r="D194" i="1"/>
  <c r="D470" i="1"/>
  <c r="D827" i="1"/>
  <c r="D200" i="1"/>
  <c r="D938" i="1"/>
  <c r="D1006" i="1"/>
  <c r="D192" i="1"/>
  <c r="D1073" i="1"/>
  <c r="D132" i="1"/>
  <c r="D637" i="1"/>
  <c r="D973" i="1"/>
  <c r="D151" i="1"/>
  <c r="D215" i="1"/>
  <c r="D900" i="1"/>
  <c r="D158" i="1"/>
  <c r="D227" i="1"/>
  <c r="D130" i="1"/>
  <c r="D1040" i="1"/>
  <c r="D807" i="1"/>
  <c r="D409" i="1"/>
  <c r="D958" i="1"/>
  <c r="D953" i="1"/>
  <c r="D145" i="1"/>
  <c r="D51" i="1"/>
  <c r="D418" i="1"/>
  <c r="D156" i="1"/>
  <c r="D912" i="1"/>
  <c r="D652" i="1"/>
  <c r="D767" i="1"/>
  <c r="D832" i="1"/>
  <c r="D1045" i="1"/>
  <c r="D842" i="1"/>
  <c r="D72" i="1"/>
  <c r="D943" i="1"/>
  <c r="D477" i="1"/>
  <c r="D368" i="1"/>
  <c r="D595" i="1"/>
  <c r="D1017" i="1"/>
  <c r="D1033" i="1"/>
  <c r="D243" i="1"/>
  <c r="D635" i="1"/>
  <c r="D259" i="1"/>
  <c r="D408" i="1"/>
  <c r="D565" i="1"/>
  <c r="D239" i="1"/>
  <c r="D271" i="1"/>
  <c r="D59" i="1"/>
  <c r="D64" i="1"/>
  <c r="D198" i="1"/>
  <c r="D218" i="1"/>
  <c r="D610" i="1" l="1"/>
  <c r="D826" i="1"/>
  <c r="D97" i="1"/>
  <c r="D613" i="1"/>
  <c r="D921" i="1"/>
  <c r="D954" i="1"/>
  <c r="D1057" i="1"/>
  <c r="D619" i="1"/>
  <c r="D1075" i="1"/>
  <c r="D901" i="1"/>
  <c r="E698" i="1" l="1"/>
  <c r="E1059" i="1"/>
  <c r="E612" i="1"/>
  <c r="E754" i="1"/>
  <c r="E967" i="1"/>
  <c r="E849" i="1"/>
  <c r="E625" i="1"/>
  <c r="E663" i="1"/>
  <c r="E603" i="1"/>
  <c r="E670" i="1"/>
  <c r="E851" i="1"/>
  <c r="E983" i="1"/>
  <c r="E630" i="1"/>
  <c r="E852" i="1"/>
  <c r="E675" i="1"/>
  <c r="E903" i="1"/>
  <c r="E412" i="1"/>
  <c r="E500" i="1"/>
  <c r="E991" i="1"/>
  <c r="E777" i="1"/>
  <c r="E856" i="1"/>
  <c r="E880" i="1"/>
  <c r="E858" i="1"/>
  <c r="E1008" i="1"/>
  <c r="E111" i="1"/>
  <c r="E686" i="1"/>
  <c r="E1011" i="1"/>
  <c r="E1015" i="1"/>
  <c r="E519" i="1"/>
  <c r="E692" i="1"/>
  <c r="E882" i="1"/>
  <c r="E123" i="1"/>
  <c r="E1024" i="1"/>
  <c r="E279" i="1"/>
  <c r="E116" i="1"/>
  <c r="E440" i="1"/>
  <c r="E125" i="1"/>
  <c r="E584" i="1"/>
  <c r="E803" i="1"/>
  <c r="E883" i="1"/>
  <c r="E586" i="1"/>
  <c r="E937" i="1"/>
  <c r="E708" i="1"/>
  <c r="E1035" i="1"/>
  <c r="E598" i="1"/>
  <c r="E84" i="1"/>
  <c r="E1038" i="1"/>
  <c r="E713" i="1"/>
  <c r="E324" i="1"/>
  <c r="E1042" i="1"/>
  <c r="E588" i="1"/>
  <c r="E539" i="1"/>
  <c r="E718" i="1"/>
  <c r="E722" i="1"/>
  <c r="E723" i="1"/>
  <c r="E724" i="1"/>
  <c r="E865" i="1"/>
  <c r="E600" i="1"/>
  <c r="E866" i="1"/>
  <c r="E465" i="1"/>
  <c r="E729" i="1"/>
  <c r="E730" i="1"/>
  <c r="E1062" i="1"/>
  <c r="E616" i="1"/>
  <c r="E95" i="1"/>
  <c r="E885" i="1"/>
  <c r="E365" i="1"/>
  <c r="E550" i="1"/>
  <c r="E1069" i="1"/>
  <c r="E1070" i="1"/>
  <c r="E886" i="1"/>
  <c r="E887" i="1"/>
  <c r="E888" i="1"/>
  <c r="E554" i="1"/>
  <c r="E746" i="1"/>
  <c r="E602" i="1"/>
  <c r="D983" i="1"/>
  <c r="D109" i="1"/>
  <c r="D858" i="1"/>
  <c r="D596" i="1"/>
  <c r="D539" i="1"/>
  <c r="D866" i="1"/>
  <c r="D886" i="1"/>
  <c r="D506" i="1" l="1"/>
  <c r="D533" i="1"/>
  <c r="D505" i="1"/>
  <c r="E870" i="1"/>
  <c r="D536" i="1"/>
  <c r="D524" i="1"/>
  <c r="E864" i="1"/>
  <c r="D497" i="1"/>
  <c r="D556" i="1"/>
  <c r="D977" i="1"/>
  <c r="D511" i="1"/>
  <c r="D484" i="1"/>
  <c r="D508" i="1"/>
  <c r="E867" i="1"/>
  <c r="E862" i="1"/>
  <c r="D491" i="1"/>
  <c r="D502" i="1"/>
  <c r="E855" i="1"/>
  <c r="E516" i="1"/>
  <c r="E797" i="1"/>
  <c r="E949" i="1"/>
  <c r="E169" i="1"/>
  <c r="E666" i="1"/>
  <c r="E523" i="1"/>
  <c r="E919" i="1"/>
  <c r="E684" i="1"/>
  <c r="E597" i="1"/>
  <c r="E204" i="1"/>
  <c r="E581" i="1"/>
  <c r="E606" i="1"/>
  <c r="E567" i="1"/>
  <c r="E89" i="1"/>
  <c r="E572" i="1"/>
  <c r="E569" i="1"/>
  <c r="E401" i="1"/>
  <c r="E694" i="1"/>
  <c r="E235" i="1"/>
  <c r="E697" i="1"/>
  <c r="E419" i="1"/>
  <c r="E709" i="1"/>
  <c r="E173" i="1"/>
  <c r="E568" i="1"/>
  <c r="E340" i="1"/>
  <c r="E607" i="1"/>
  <c r="E705" i="1"/>
  <c r="E660" i="1"/>
  <c r="E247" i="1"/>
  <c r="E696" i="1"/>
  <c r="E402" i="1"/>
  <c r="E780" i="1"/>
  <c r="E796" i="1"/>
  <c r="E357" i="1"/>
  <c r="E294" i="1"/>
  <c r="E487" i="1"/>
  <c r="E427" i="1"/>
  <c r="E489" i="1"/>
  <c r="E987" i="1"/>
  <c r="E861" i="1"/>
  <c r="E923" i="1"/>
  <c r="E978" i="1"/>
  <c r="E908" i="1"/>
  <c r="E977" i="1"/>
  <c r="E859" i="1"/>
  <c r="E82" i="1"/>
  <c r="E1072" i="1"/>
  <c r="E892" i="1"/>
  <c r="E1066" i="1"/>
  <c r="E895" i="1"/>
  <c r="D887" i="1"/>
  <c r="D111" i="1"/>
  <c r="D880" i="1"/>
  <c r="D849" i="1"/>
  <c r="D1008" i="1"/>
  <c r="D500" i="1"/>
  <c r="D340" i="1"/>
  <c r="D519" i="1"/>
  <c r="D879" i="1"/>
  <c r="D967" i="1"/>
  <c r="D885" i="1"/>
  <c r="D561" i="1"/>
  <c r="D877" i="1"/>
  <c r="E558" i="1"/>
  <c r="E871" i="1"/>
  <c r="E369" i="1"/>
  <c r="E884" i="1"/>
  <c r="E719" i="1"/>
  <c r="E941" i="1"/>
  <c r="E936" i="1"/>
  <c r="E1026" i="1"/>
  <c r="E571" i="1"/>
  <c r="E608" i="1"/>
  <c r="E1000" i="1"/>
  <c r="E879" i="1"/>
  <c r="E682" i="1"/>
  <c r="E678" i="1"/>
  <c r="E673" i="1"/>
  <c r="E877" i="1"/>
  <c r="D106" i="1"/>
  <c r="D625" i="1"/>
  <c r="D1042" i="1"/>
  <c r="D882" i="1"/>
  <c r="D856" i="1"/>
  <c r="D102" i="1"/>
  <c r="E62" i="1"/>
  <c r="D888" i="1"/>
  <c r="D1011" i="1"/>
  <c r="D630" i="1"/>
  <c r="D895" i="1"/>
  <c r="D894" i="1"/>
  <c r="D142" i="1"/>
  <c r="D1038" i="1"/>
  <c r="D1035" i="1"/>
  <c r="D883" i="1"/>
  <c r="D247" i="1"/>
  <c r="D749" i="1"/>
  <c r="D528" i="1" l="1"/>
  <c r="D507" i="1"/>
  <c r="D520" i="1"/>
  <c r="D552" i="1"/>
  <c r="D553" i="1"/>
  <c r="D531" i="1"/>
  <c r="E873" i="1"/>
  <c r="E857" i="1"/>
  <c r="E121" i="1"/>
  <c r="E617" i="1"/>
  <c r="D535" i="1"/>
  <c r="D530" i="1"/>
  <c r="D501" i="1"/>
  <c r="D542" i="1"/>
  <c r="D526" i="1"/>
  <c r="D534" i="1"/>
  <c r="D555" i="1"/>
  <c r="D518" i="1"/>
  <c r="D557" i="1"/>
  <c r="D504" i="1"/>
  <c r="D103" i="1"/>
  <c r="D513" i="1"/>
  <c r="D538" i="1"/>
  <c r="E872" i="1"/>
  <c r="E974" i="1"/>
  <c r="E878" i="1"/>
  <c r="E575" i="1"/>
  <c r="E120" i="1"/>
  <c r="E854" i="1"/>
  <c r="D110" i="1"/>
  <c r="D485" i="1"/>
  <c r="D546" i="1"/>
  <c r="E590" i="1"/>
  <c r="E776" i="1"/>
  <c r="E578" i="1"/>
  <c r="D522" i="1"/>
  <c r="E869" i="1"/>
  <c r="E107" i="1"/>
  <c r="E881" i="1"/>
  <c r="E583" i="1"/>
  <c r="E585" i="1"/>
  <c r="D496" i="1"/>
  <c r="D544" i="1"/>
  <c r="D499" i="1"/>
  <c r="D494" i="1"/>
  <c r="D529" i="1"/>
  <c r="D521" i="1"/>
  <c r="E113" i="1"/>
  <c r="D481" i="1"/>
  <c r="D547" i="1"/>
  <c r="D495" i="1"/>
  <c r="E104" i="1"/>
  <c r="E589" i="1"/>
  <c r="E576" i="1"/>
  <c r="E868" i="1"/>
  <c r="D859" i="1"/>
  <c r="D532" i="1"/>
  <c r="D1015" i="1"/>
  <c r="D509" i="1"/>
  <c r="D483" i="1"/>
  <c r="D492" i="1"/>
  <c r="D114" i="1"/>
  <c r="D486" i="1"/>
  <c r="D512" i="1"/>
  <c r="E863" i="1"/>
  <c r="E853" i="1"/>
  <c r="E351" i="1"/>
  <c r="E579" i="1"/>
  <c r="E587" i="1"/>
  <c r="D503" i="1"/>
  <c r="D527" i="1"/>
  <c r="D551" i="1"/>
  <c r="D611" i="1"/>
  <c r="D514" i="1"/>
  <c r="D510" i="1"/>
  <c r="D540" i="1"/>
  <c r="D537" i="1"/>
  <c r="E860" i="1"/>
  <c r="E112" i="1"/>
  <c r="E876" i="1"/>
  <c r="E118" i="1"/>
  <c r="E580" i="1"/>
  <c r="E582" i="1"/>
  <c r="D490" i="1"/>
  <c r="D549" i="1"/>
  <c r="D482" i="1"/>
  <c r="D525" i="1"/>
  <c r="D543" i="1"/>
  <c r="D515" i="1"/>
  <c r="D119" i="1"/>
  <c r="D541" i="1"/>
  <c r="D498" i="1"/>
  <c r="D545" i="1"/>
  <c r="D493" i="1"/>
  <c r="D488" i="1"/>
  <c r="D517" i="1"/>
  <c r="E875" i="1"/>
  <c r="E1007" i="1"/>
  <c r="E574" i="1"/>
  <c r="E548" i="1"/>
  <c r="E1076" i="1" l="1"/>
  <c r="E124" i="1"/>
  <c r="D817" i="1"/>
  <c r="D365" i="1"/>
  <c r="E577" i="1"/>
  <c r="D564" i="1"/>
  <c r="E117" i="1"/>
  <c r="D182" i="1"/>
  <c r="E341" i="1"/>
  <c r="E848" i="1"/>
  <c r="D429" i="1"/>
  <c r="D399" i="1"/>
  <c r="D757" i="1"/>
  <c r="D362" i="1"/>
  <c r="E850" i="1"/>
  <c r="D955" i="1"/>
  <c r="D778" i="1"/>
  <c r="D746" i="1" l="1"/>
  <c r="D558" i="1"/>
  <c r="D554" i="1"/>
  <c r="D840" i="1"/>
  <c r="D1072" i="1"/>
  <c r="D1070" i="1"/>
  <c r="D369" i="1"/>
  <c r="D1069" i="1"/>
  <c r="D550" i="1"/>
  <c r="D833" i="1"/>
  <c r="D616" i="1"/>
  <c r="D1062" i="1"/>
  <c r="D465" i="1"/>
  <c r="D572" i="1"/>
  <c r="D1059" i="1"/>
  <c r="D600" i="1"/>
  <c r="D949" i="1"/>
  <c r="D89" i="1"/>
  <c r="D722" i="1"/>
  <c r="D719" i="1"/>
  <c r="D324" i="1"/>
  <c r="D713" i="1"/>
  <c r="D82" i="1"/>
  <c r="D598" i="1"/>
  <c r="D708" i="1"/>
  <c r="D936" i="1"/>
  <c r="D294" i="1"/>
  <c r="D803" i="1"/>
  <c r="D802" i="1"/>
  <c r="D1026" i="1"/>
  <c r="D440" i="1"/>
  <c r="D116" i="1"/>
  <c r="D597" i="1"/>
  <c r="D796" i="1"/>
  <c r="D694" i="1"/>
  <c r="D1024" i="1"/>
  <c r="D523" i="1"/>
  <c r="D923" i="1"/>
  <c r="D571" i="1"/>
  <c r="D692" i="1"/>
  <c r="D920" i="1"/>
  <c r="D612" i="1"/>
  <c r="D919" i="1"/>
  <c r="D436" i="1"/>
  <c r="D516" i="1"/>
  <c r="D235" i="1"/>
  <c r="D608" i="1"/>
  <c r="D607" i="1"/>
  <c r="D427" i="1"/>
  <c r="D1000" i="1"/>
  <c r="D684" i="1"/>
  <c r="D606" i="1"/>
  <c r="D419" i="1"/>
  <c r="D204" i="1"/>
  <c r="D908" i="1"/>
  <c r="D202" i="1"/>
  <c r="D682" i="1"/>
  <c r="D991" i="1"/>
  <c r="D412" i="1"/>
  <c r="D852" i="1"/>
  <c r="D173" i="1"/>
  <c r="D673" i="1"/>
  <c r="D169" i="1"/>
  <c r="D594" i="1"/>
  <c r="D978" i="1"/>
  <c r="D569" i="1"/>
  <c r="D568" i="1"/>
  <c r="D666" i="1"/>
  <c r="D567" i="1"/>
  <c r="D489" i="1"/>
  <c r="D402" i="1"/>
  <c r="D401" i="1"/>
  <c r="D660" i="1"/>
  <c r="D487" i="1"/>
  <c r="D602" i="1"/>
  <c r="D667" i="1" l="1"/>
  <c r="D663" i="1"/>
  <c r="D668" i="1"/>
  <c r="D675" i="1"/>
  <c r="D690" i="1"/>
  <c r="D693" i="1"/>
  <c r="D695" i="1"/>
  <c r="D698" i="1"/>
  <c r="D714" i="1"/>
  <c r="D721" i="1"/>
  <c r="D736" i="1"/>
  <c r="D739" i="1"/>
  <c r="D665" i="1"/>
  <c r="D661" i="1"/>
  <c r="D664" i="1"/>
  <c r="D669" i="1"/>
  <c r="D676" i="1"/>
  <c r="D680" i="1"/>
  <c r="D686" i="1"/>
  <c r="D715" i="1"/>
  <c r="D725" i="1"/>
  <c r="D737" i="1"/>
  <c r="D743" i="1"/>
  <c r="D696" i="1"/>
  <c r="D703" i="1"/>
  <c r="D711" i="1"/>
  <c r="D716" i="1"/>
  <c r="D723" i="1"/>
  <c r="D740" i="1"/>
  <c r="D744" i="1"/>
  <c r="D672" i="1"/>
  <c r="D677" i="1"/>
  <c r="D687" i="1"/>
  <c r="D691" i="1"/>
  <c r="D699" i="1"/>
  <c r="D704" i="1"/>
  <c r="D709" i="1"/>
  <c r="D717" i="1"/>
  <c r="D726" i="1"/>
  <c r="D729" i="1"/>
  <c r="D599" i="1"/>
  <c r="D745" i="1"/>
  <c r="D688" i="1"/>
  <c r="D700" i="1"/>
  <c r="D705" i="1"/>
  <c r="D712" i="1"/>
  <c r="D718" i="1"/>
  <c r="D865" i="1"/>
  <c r="D730" i="1"/>
  <c r="D738" i="1"/>
  <c r="D670" i="1"/>
  <c r="D678" i="1"/>
  <c r="D681" i="1"/>
  <c r="D697" i="1"/>
  <c r="D701" i="1"/>
  <c r="D710" i="1"/>
  <c r="D731" i="1"/>
  <c r="D734" i="1"/>
  <c r="D741" i="1"/>
  <c r="D662" i="1"/>
  <c r="D674" i="1"/>
  <c r="D689" i="1"/>
  <c r="D702" i="1"/>
  <c r="D706" i="1"/>
  <c r="D727" i="1"/>
  <c r="D732" i="1"/>
  <c r="D735" i="1"/>
  <c r="D671" i="1"/>
  <c r="D679" i="1"/>
  <c r="D683" i="1"/>
  <c r="D685" i="1"/>
  <c r="D707" i="1"/>
  <c r="D720" i="1"/>
  <c r="D728" i="1"/>
  <c r="D733" i="1"/>
  <c r="D742" i="1"/>
  <c r="D61" i="1"/>
  <c r="D245" i="1" l="1"/>
  <c r="D780" i="1"/>
  <c r="D777" i="1"/>
  <c r="D772" i="1"/>
  <c r="D548" i="1"/>
  <c r="D987" i="1"/>
  <c r="D781" i="1"/>
  <c r="D907" i="1"/>
  <c r="D62" i="1"/>
  <c r="D871" i="1"/>
  <c r="D593" i="1"/>
  <c r="D764" i="1"/>
  <c r="D357" i="1"/>
  <c r="D947" i="1"/>
  <c r="D903" i="1"/>
  <c r="D960" i="1"/>
  <c r="D941" i="1"/>
  <c r="D750" i="1"/>
  <c r="D603" i="1"/>
  <c r="D897" i="1"/>
  <c r="D91" i="1"/>
  <c r="D614" i="1"/>
  <c r="D1066" i="1"/>
  <c r="D392" i="1"/>
  <c r="D131" i="1"/>
  <c r="D884" i="1"/>
  <c r="D814" i="1"/>
  <c r="D90" i="1"/>
  <c r="D797" i="1"/>
  <c r="D375" i="1"/>
  <c r="D892" i="1"/>
  <c r="D937" i="1"/>
  <c r="D779" i="1"/>
  <c r="D861" i="1"/>
  <c r="D75" i="1"/>
  <c r="D95" i="1"/>
  <c r="D724" i="1"/>
  <c r="D927" i="1"/>
  <c r="D201" i="1"/>
  <c r="D754" i="1"/>
  <c r="D73" i="1"/>
  <c r="D592" i="1"/>
  <c r="D80" i="1"/>
  <c r="D84" i="1"/>
  <c r="D279" i="1"/>
  <c r="D758" i="1"/>
  <c r="D1076" i="1" l="1"/>
  <c r="F1076" i="1" s="1"/>
  <c r="G1076" i="1" s="1"/>
  <c r="D49" i="1"/>
  <c r="E17" i="1"/>
  <c r="F17" i="1" s="1"/>
  <c r="E18" i="1"/>
  <c r="F18" i="1" s="1"/>
  <c r="E19" i="1"/>
  <c r="F19" i="1" s="1"/>
  <c r="E20" i="1"/>
  <c r="F20" i="1" s="1"/>
  <c r="E21" i="1"/>
  <c r="F21" i="1" s="1"/>
  <c r="F1079" i="1" l="1"/>
  <c r="G1079" i="1" s="1"/>
  <c r="E889" i="1"/>
  <c r="E747" i="1"/>
  <c r="E573" i="1"/>
  <c r="D566" i="1"/>
  <c r="D396" i="1"/>
  <c r="D573" i="1" l="1"/>
  <c r="D122" i="1"/>
  <c r="D126" i="1"/>
  <c r="E101" i="1"/>
  <c r="E122" i="1"/>
  <c r="E126" i="1"/>
  <c r="E874" i="1"/>
  <c r="E965" i="1"/>
  <c r="D101" i="1"/>
  <c r="D42" i="1"/>
  <c r="C42" i="1"/>
  <c r="E31" i="1"/>
  <c r="F31" i="1" s="1"/>
  <c r="F101" i="1" l="1"/>
  <c r="G101" i="1" s="1"/>
  <c r="F126" i="1"/>
  <c r="G126" i="1" s="1"/>
  <c r="F122" i="1"/>
  <c r="G122" i="1" s="1"/>
  <c r="D1088" i="3"/>
  <c r="E1088" i="3"/>
  <c r="D1089" i="3"/>
  <c r="E1089" i="3"/>
  <c r="D1090" i="3"/>
  <c r="E1090" i="3"/>
  <c r="E1091" i="2"/>
  <c r="F1091" i="2" s="1"/>
  <c r="G1091" i="2" s="1"/>
  <c r="F1088" i="2"/>
  <c r="G1088" i="2" s="1"/>
  <c r="F1089" i="2"/>
  <c r="G1089" i="2" s="1"/>
  <c r="F1090" i="2"/>
  <c r="G1090" i="2" s="1"/>
  <c r="D1091" i="1" l="1"/>
  <c r="D1091" i="3" s="1"/>
  <c r="E1091" i="1"/>
  <c r="E1091" i="3" s="1"/>
  <c r="F1088" i="1"/>
  <c r="G1088" i="1" s="1"/>
  <c r="F1089" i="1"/>
  <c r="G1089" i="1" s="1"/>
  <c r="F1090" i="1"/>
  <c r="G1090" i="1" s="1"/>
  <c r="F1088" i="3" l="1"/>
  <c r="F1090" i="3"/>
  <c r="F1089" i="3"/>
  <c r="F1091" i="1"/>
  <c r="G1091" i="1" s="1"/>
  <c r="G1088" i="3"/>
  <c r="G1090" i="3"/>
  <c r="G1089" i="3"/>
  <c r="C15" i="1" l="1"/>
  <c r="D122" i="2" l="1"/>
  <c r="D101" i="2"/>
  <c r="C41" i="3" l="1"/>
  <c r="D41" i="3"/>
  <c r="C37" i="3"/>
  <c r="D37" i="3"/>
  <c r="C38" i="3"/>
  <c r="D38" i="3"/>
  <c r="C39" i="3"/>
  <c r="D39" i="3"/>
  <c r="C40" i="3"/>
  <c r="D40" i="3"/>
  <c r="F1087" i="2" l="1"/>
  <c r="G1087" i="2" s="1"/>
  <c r="F1086" i="2"/>
  <c r="G1086" i="2" s="1"/>
  <c r="F1085" i="2"/>
  <c r="G1085" i="2" s="1"/>
  <c r="F1084" i="2"/>
  <c r="G1084" i="2" s="1"/>
  <c r="F1083" i="2"/>
  <c r="G1083" i="2" s="1"/>
  <c r="F1082" i="2"/>
  <c r="G1082" i="2" s="1"/>
  <c r="F1081" i="2"/>
  <c r="G1081" i="2" s="1"/>
  <c r="F1080" i="2"/>
  <c r="G1080" i="2" s="1"/>
  <c r="F1079" i="2"/>
  <c r="G1079" i="2" s="1"/>
  <c r="F1091" i="3" l="1"/>
  <c r="D1076" i="2" l="1"/>
  <c r="F1087" i="1"/>
  <c r="G1087" i="1" s="1"/>
  <c r="E1087" i="3" l="1"/>
  <c r="D1087" i="3"/>
  <c r="D42" i="2"/>
  <c r="C42" i="2"/>
  <c r="E101" i="2" l="1"/>
  <c r="D396" i="2"/>
  <c r="D126" i="2"/>
  <c r="F1087" i="3" l="1"/>
  <c r="E1086" i="3" l="1"/>
  <c r="D1086" i="3"/>
  <c r="E1085" i="3"/>
  <c r="D1085" i="3"/>
  <c r="G1087" i="3" l="1"/>
  <c r="F1086" i="1"/>
  <c r="F1085" i="1"/>
  <c r="F1085" i="3" l="1"/>
  <c r="G1085" i="1"/>
  <c r="F1086" i="3"/>
  <c r="G1086" i="1"/>
  <c r="G1091" i="3"/>
  <c r="G1085" i="3" l="1"/>
  <c r="G1086" i="3"/>
  <c r="F1084" i="1"/>
  <c r="D1084" i="3"/>
  <c r="E1084" i="3"/>
  <c r="F1084" i="3" l="1"/>
  <c r="G1084" i="1"/>
  <c r="G1084" i="3"/>
  <c r="E18" i="2"/>
  <c r="F18" i="2" s="1"/>
  <c r="E19" i="2"/>
  <c r="F19" i="2" s="1"/>
  <c r="E20" i="2"/>
  <c r="F20" i="2" s="1"/>
  <c r="E21" i="2"/>
  <c r="F21" i="2" s="1"/>
  <c r="E17" i="2"/>
  <c r="F17" i="2" s="1"/>
  <c r="E1076" i="2" l="1"/>
  <c r="E126" i="2"/>
  <c r="E122" i="2"/>
  <c r="E480" i="2"/>
  <c r="E396" i="2"/>
  <c r="F813" i="2"/>
  <c r="G813" i="2" s="1"/>
  <c r="E38" i="2" l="1"/>
  <c r="F38" i="2" s="1"/>
  <c r="E965" i="2" l="1"/>
  <c r="E889" i="2"/>
  <c r="E874" i="2"/>
  <c r="E847" i="2"/>
  <c r="E747" i="2"/>
  <c r="E659" i="2"/>
  <c r="E620" i="2"/>
  <c r="E601" i="2"/>
  <c r="E591" i="2"/>
  <c r="E573" i="2"/>
  <c r="E566" i="2"/>
  <c r="E559" i="2"/>
  <c r="E1077" i="2" l="1"/>
  <c r="E1083" i="3"/>
  <c r="D1083" i="3"/>
  <c r="E1082" i="3"/>
  <c r="D1082" i="3"/>
  <c r="E1081" i="3"/>
  <c r="D1081" i="3"/>
  <c r="E1080" i="3"/>
  <c r="D1080" i="3"/>
  <c r="E1079" i="3"/>
  <c r="D1079" i="3"/>
  <c r="D36" i="3"/>
  <c r="C36" i="3"/>
  <c r="D35" i="3"/>
  <c r="C35" i="3"/>
  <c r="D34" i="3"/>
  <c r="C34" i="3"/>
  <c r="D33" i="3"/>
  <c r="C33" i="3"/>
  <c r="D32" i="3"/>
  <c r="C32" i="3"/>
  <c r="D31" i="3"/>
  <c r="C31" i="3"/>
  <c r="D21" i="3"/>
  <c r="C21" i="3"/>
  <c r="D20" i="3"/>
  <c r="C20" i="3"/>
  <c r="D19" i="3"/>
  <c r="C19" i="3"/>
  <c r="D18" i="3"/>
  <c r="C18" i="3"/>
  <c r="D17" i="3"/>
  <c r="C17" i="3"/>
  <c r="F1075" i="2" l="1"/>
  <c r="G1075" i="2" s="1"/>
  <c r="F1074" i="2"/>
  <c r="G1074" i="2" s="1"/>
  <c r="F1066" i="2"/>
  <c r="G1066" i="2" s="1"/>
  <c r="F1065" i="2"/>
  <c r="G1065" i="2" s="1"/>
  <c r="F1063" i="2"/>
  <c r="G1063" i="2" s="1"/>
  <c r="F1058" i="2"/>
  <c r="G1058" i="2" s="1"/>
  <c r="F1057" i="2"/>
  <c r="G1057" i="2" s="1"/>
  <c r="F1056" i="2"/>
  <c r="G1056" i="2" s="1"/>
  <c r="F1055" i="2"/>
  <c r="G1055" i="2" s="1"/>
  <c r="F1053" i="2"/>
  <c r="G1053" i="2" s="1"/>
  <c r="F1050" i="2"/>
  <c r="G1050" i="2" s="1"/>
  <c r="F1048" i="2"/>
  <c r="G1048" i="2" s="1"/>
  <c r="F1045" i="2"/>
  <c r="G1045" i="2" s="1"/>
  <c r="F1044" i="2"/>
  <c r="G1044" i="2" s="1"/>
  <c r="F1042" i="2"/>
  <c r="G1042" i="2" s="1"/>
  <c r="F1038" i="2"/>
  <c r="G1038" i="2" s="1"/>
  <c r="F1034" i="2"/>
  <c r="G1034" i="2" s="1"/>
  <c r="F1032" i="2"/>
  <c r="G1032" i="2" s="1"/>
  <c r="F1030" i="2"/>
  <c r="G1030" i="2" s="1"/>
  <c r="F1026" i="2"/>
  <c r="G1026" i="2" s="1"/>
  <c r="F1025" i="2"/>
  <c r="G1025" i="2" s="1"/>
  <c r="F1022" i="2"/>
  <c r="G1022" i="2" s="1"/>
  <c r="F1021" i="2"/>
  <c r="G1021" i="2" s="1"/>
  <c r="F1015" i="2"/>
  <c r="G1015" i="2" s="1"/>
  <c r="F1014" i="2"/>
  <c r="G1014" i="2" s="1"/>
  <c r="F1013" i="2"/>
  <c r="G1013" i="2" s="1"/>
  <c r="F1011" i="2"/>
  <c r="G1011" i="2" s="1"/>
  <c r="F1009" i="2"/>
  <c r="G1009" i="2" s="1"/>
  <c r="F1008" i="2"/>
  <c r="G1008" i="2" s="1"/>
  <c r="F1007" i="2"/>
  <c r="G1007" i="2" s="1"/>
  <c r="F1006" i="2"/>
  <c r="G1006" i="2" s="1"/>
  <c r="F1005" i="2"/>
  <c r="G1005" i="2" s="1"/>
  <c r="F1004" i="2"/>
  <c r="G1004" i="2" s="1"/>
  <c r="F1003" i="2"/>
  <c r="G1003" i="2" s="1"/>
  <c r="F1002" i="2"/>
  <c r="G1002" i="2" s="1"/>
  <c r="F1001" i="2"/>
  <c r="G1001" i="2" s="1"/>
  <c r="F996" i="2"/>
  <c r="G996" i="2" s="1"/>
  <c r="F993" i="2"/>
  <c r="G993" i="2" s="1"/>
  <c r="F990" i="2"/>
  <c r="G990" i="2" s="1"/>
  <c r="F985" i="2"/>
  <c r="G985" i="2" s="1"/>
  <c r="F981" i="2"/>
  <c r="G981" i="2" s="1"/>
  <c r="F978" i="2"/>
  <c r="G978" i="2" s="1"/>
  <c r="F963" i="2"/>
  <c r="G963" i="2" s="1"/>
  <c r="F961" i="2"/>
  <c r="G961" i="2" s="1"/>
  <c r="F955" i="2"/>
  <c r="G955" i="2" s="1"/>
  <c r="F947" i="2"/>
  <c r="G947" i="2" s="1"/>
  <c r="F943" i="2"/>
  <c r="G943" i="2" s="1"/>
  <c r="F939" i="2"/>
  <c r="G939" i="2" s="1"/>
  <c r="F934" i="2"/>
  <c r="G934" i="2" s="1"/>
  <c r="F933" i="2"/>
  <c r="G933" i="2" s="1"/>
  <c r="F929" i="2"/>
  <c r="G929" i="2" s="1"/>
  <c r="F925" i="2"/>
  <c r="G925" i="2" s="1"/>
  <c r="F924" i="2"/>
  <c r="G924" i="2" s="1"/>
  <c r="F923" i="2"/>
  <c r="G923" i="2" s="1"/>
  <c r="F920" i="2"/>
  <c r="G920" i="2" s="1"/>
  <c r="F913" i="2"/>
  <c r="G913" i="2" s="1"/>
  <c r="F907" i="2"/>
  <c r="G907" i="2" s="1"/>
  <c r="F905" i="2"/>
  <c r="G905" i="2" s="1"/>
  <c r="F901" i="2"/>
  <c r="G901" i="2" s="1"/>
  <c r="F897" i="2"/>
  <c r="G897" i="2" s="1"/>
  <c r="F895" i="2"/>
  <c r="G895" i="2" s="1"/>
  <c r="F893" i="2"/>
  <c r="G893" i="2" s="1"/>
  <c r="F885" i="2"/>
  <c r="G885" i="2" s="1"/>
  <c r="F884" i="2"/>
  <c r="G884" i="2" s="1"/>
  <c r="F883" i="2"/>
  <c r="G883" i="2" s="1"/>
  <c r="F875" i="2"/>
  <c r="G875" i="2" s="1"/>
  <c r="F873" i="2"/>
  <c r="G873" i="2" s="1"/>
  <c r="F871" i="2"/>
  <c r="G871" i="2" s="1"/>
  <c r="F863" i="2"/>
  <c r="G863" i="2" s="1"/>
  <c r="F854" i="2"/>
  <c r="G854" i="2" s="1"/>
  <c r="F843" i="2"/>
  <c r="G843" i="2" s="1"/>
  <c r="F841" i="2"/>
  <c r="G841" i="2" s="1"/>
  <c r="F835" i="2"/>
  <c r="G835" i="2" s="1"/>
  <c r="F829" i="2"/>
  <c r="G829" i="2" s="1"/>
  <c r="F826" i="2"/>
  <c r="G826" i="2" s="1"/>
  <c r="F823" i="2"/>
  <c r="G823" i="2" s="1"/>
  <c r="F819" i="2"/>
  <c r="G819" i="2" s="1"/>
  <c r="F817" i="2"/>
  <c r="G817" i="2" s="1"/>
  <c r="F815" i="2"/>
  <c r="G815" i="2" s="1"/>
  <c r="F814" i="2"/>
  <c r="G814" i="2" s="1"/>
  <c r="F809" i="2"/>
  <c r="G809" i="2" s="1"/>
  <c r="F807" i="2"/>
  <c r="G807" i="2" s="1"/>
  <c r="F804" i="2"/>
  <c r="G804" i="2" s="1"/>
  <c r="F803" i="2"/>
  <c r="G803" i="2" s="1"/>
  <c r="F797" i="2"/>
  <c r="G797" i="2" s="1"/>
  <c r="F796" i="2"/>
  <c r="G796" i="2" s="1"/>
  <c r="F795" i="2"/>
  <c r="G795" i="2" s="1"/>
  <c r="F793" i="2"/>
  <c r="G793" i="2" s="1"/>
  <c r="F791" i="2"/>
  <c r="G791" i="2" s="1"/>
  <c r="F787" i="2"/>
  <c r="G787" i="2" s="1"/>
  <c r="F785" i="2"/>
  <c r="G785" i="2" s="1"/>
  <c r="F769" i="2"/>
  <c r="G769" i="2" s="1"/>
  <c r="F766" i="2"/>
  <c r="G766" i="2" s="1"/>
  <c r="F765" i="2"/>
  <c r="G765" i="2" s="1"/>
  <c r="F762" i="2"/>
  <c r="G762" i="2" s="1"/>
  <c r="F758" i="2"/>
  <c r="G758" i="2" s="1"/>
  <c r="F757" i="2"/>
  <c r="G757" i="2" s="1"/>
  <c r="F753" i="2"/>
  <c r="G753" i="2" s="1"/>
  <c r="F750" i="2"/>
  <c r="G750" i="2" s="1"/>
  <c r="F749" i="2"/>
  <c r="G749" i="2" s="1"/>
  <c r="F746" i="2"/>
  <c r="G746" i="2" s="1"/>
  <c r="F745" i="2"/>
  <c r="G745" i="2" s="1"/>
  <c r="F741" i="2"/>
  <c r="G741" i="2" s="1"/>
  <c r="F737" i="2"/>
  <c r="G737" i="2" s="1"/>
  <c r="F733" i="2"/>
  <c r="G733" i="2" s="1"/>
  <c r="F732" i="2"/>
  <c r="G732" i="2" s="1"/>
  <c r="F729" i="2"/>
  <c r="G729" i="2" s="1"/>
  <c r="F728" i="2"/>
  <c r="G728" i="2" s="1"/>
  <c r="F726" i="2"/>
  <c r="G726" i="2" s="1"/>
  <c r="F725" i="2"/>
  <c r="G725" i="2" s="1"/>
  <c r="F724" i="2"/>
  <c r="G724" i="2" s="1"/>
  <c r="F722" i="2"/>
  <c r="G722" i="2" s="1"/>
  <c r="F721" i="2"/>
  <c r="G721" i="2" s="1"/>
  <c r="F719" i="2"/>
  <c r="G719" i="2" s="1"/>
  <c r="F717" i="2"/>
  <c r="G717" i="2" s="1"/>
  <c r="F713" i="2"/>
  <c r="G713" i="2" s="1"/>
  <c r="F710" i="2"/>
  <c r="G710" i="2" s="1"/>
  <c r="F705" i="2"/>
  <c r="G705" i="2" s="1"/>
  <c r="F703" i="2"/>
  <c r="G703" i="2" s="1"/>
  <c r="F702" i="2"/>
  <c r="G702" i="2" s="1"/>
  <c r="F701" i="2"/>
  <c r="G701" i="2" s="1"/>
  <c r="F697" i="2"/>
  <c r="G697" i="2" s="1"/>
  <c r="F695" i="2"/>
  <c r="G695" i="2" s="1"/>
  <c r="F690" i="2"/>
  <c r="G690" i="2" s="1"/>
  <c r="F687" i="2"/>
  <c r="G687" i="2" s="1"/>
  <c r="F685" i="2"/>
  <c r="G685" i="2" s="1"/>
  <c r="F684" i="2"/>
  <c r="G684" i="2" s="1"/>
  <c r="F683" i="2"/>
  <c r="G683" i="2" s="1"/>
  <c r="F680" i="2"/>
  <c r="G680" i="2" s="1"/>
  <c r="F678" i="2"/>
  <c r="G678" i="2" s="1"/>
  <c r="F672" i="2"/>
  <c r="G672" i="2" s="1"/>
  <c r="F666" i="2"/>
  <c r="G666" i="2" s="1"/>
  <c r="F658" i="2"/>
  <c r="G658" i="2" s="1"/>
  <c r="F657" i="2"/>
  <c r="G657" i="2" s="1"/>
  <c r="F655" i="2"/>
  <c r="G655" i="2" s="1"/>
  <c r="F649" i="2"/>
  <c r="G649" i="2" s="1"/>
  <c r="F647" i="2"/>
  <c r="G647" i="2" s="1"/>
  <c r="F644" i="2"/>
  <c r="G644" i="2" s="1"/>
  <c r="F639" i="2"/>
  <c r="G639" i="2" s="1"/>
  <c r="F637" i="2"/>
  <c r="G637" i="2" s="1"/>
  <c r="F636" i="2"/>
  <c r="G636" i="2" s="1"/>
  <c r="F629" i="2"/>
  <c r="G629" i="2" s="1"/>
  <c r="F625" i="2"/>
  <c r="G625" i="2" s="1"/>
  <c r="F623" i="2"/>
  <c r="G623" i="2" s="1"/>
  <c r="F622" i="2"/>
  <c r="G622" i="2" s="1"/>
  <c r="F619" i="2"/>
  <c r="G619" i="2" s="1"/>
  <c r="F617" i="2"/>
  <c r="G617" i="2" s="1"/>
  <c r="F616" i="2"/>
  <c r="G616" i="2" s="1"/>
  <c r="F609" i="2"/>
  <c r="G609" i="2" s="1"/>
  <c r="F602" i="2"/>
  <c r="G602" i="2" s="1"/>
  <c r="F597" i="2"/>
  <c r="G597" i="2" s="1"/>
  <c r="F595" i="2"/>
  <c r="G595" i="2" s="1"/>
  <c r="F593" i="2"/>
  <c r="G593" i="2" s="1"/>
  <c r="F590" i="2"/>
  <c r="G590" i="2" s="1"/>
  <c r="F588" i="2"/>
  <c r="G588" i="2" s="1"/>
  <c r="F586" i="2"/>
  <c r="G586" i="2" s="1"/>
  <c r="F585" i="2"/>
  <c r="G585" i="2" s="1"/>
  <c r="F582" i="2"/>
  <c r="G582" i="2" s="1"/>
  <c r="F581" i="2"/>
  <c r="G581" i="2" s="1"/>
  <c r="F577" i="2"/>
  <c r="G577" i="2" s="1"/>
  <c r="F575" i="2"/>
  <c r="G575" i="2" s="1"/>
  <c r="F553" i="2"/>
  <c r="G553" i="2" s="1"/>
  <c r="F538" i="2"/>
  <c r="G538" i="2" s="1"/>
  <c r="F537" i="2"/>
  <c r="G537" i="2" s="1"/>
  <c r="F535" i="2"/>
  <c r="G535" i="2" s="1"/>
  <c r="F530" i="2"/>
  <c r="G530" i="2" s="1"/>
  <c r="F522" i="2"/>
  <c r="G522" i="2" s="1"/>
  <c r="F519" i="2"/>
  <c r="G519" i="2" s="1"/>
  <c r="F516" i="2"/>
  <c r="G516" i="2" s="1"/>
  <c r="F514" i="2"/>
  <c r="G514" i="2" s="1"/>
  <c r="F505" i="2"/>
  <c r="G505" i="2" s="1"/>
  <c r="F504" i="2"/>
  <c r="G504" i="2" s="1"/>
  <c r="F503" i="2"/>
  <c r="G503" i="2" s="1"/>
  <c r="F498" i="2"/>
  <c r="G498" i="2" s="1"/>
  <c r="F491" i="2"/>
  <c r="G491" i="2" s="1"/>
  <c r="F487" i="2"/>
  <c r="G487" i="2" s="1"/>
  <c r="F474" i="2"/>
  <c r="G474" i="2" s="1"/>
  <c r="F473" i="2"/>
  <c r="G473" i="2" s="1"/>
  <c r="F472" i="2"/>
  <c r="G472" i="2" s="1"/>
  <c r="F468" i="2"/>
  <c r="G468" i="2" s="1"/>
  <c r="F467" i="2"/>
  <c r="G467" i="2" s="1"/>
  <c r="F466" i="2"/>
  <c r="G466" i="2" s="1"/>
  <c r="F464" i="2"/>
  <c r="G464" i="2" s="1"/>
  <c r="F458" i="2"/>
  <c r="G458" i="2" s="1"/>
  <c r="F457" i="2"/>
  <c r="G457" i="2" s="1"/>
  <c r="F451" i="2"/>
  <c r="G451" i="2" s="1"/>
  <c r="F443" i="2"/>
  <c r="G443" i="2" s="1"/>
  <c r="F442" i="2"/>
  <c r="G442" i="2" s="1"/>
  <c r="F435" i="2"/>
  <c r="G435" i="2" s="1"/>
  <c r="F433" i="2"/>
  <c r="G433" i="2" s="1"/>
  <c r="F429" i="2"/>
  <c r="G429" i="2" s="1"/>
  <c r="F427" i="2"/>
  <c r="G427" i="2" s="1"/>
  <c r="F425" i="2"/>
  <c r="G425" i="2" s="1"/>
  <c r="F422" i="2"/>
  <c r="G422" i="2" s="1"/>
  <c r="F419" i="2"/>
  <c r="G419" i="2" s="1"/>
  <c r="F417" i="2"/>
  <c r="G417" i="2" s="1"/>
  <c r="F416" i="2"/>
  <c r="G416" i="2" s="1"/>
  <c r="F412" i="2"/>
  <c r="G412" i="2" s="1"/>
  <c r="F410" i="2"/>
  <c r="G410" i="2" s="1"/>
  <c r="F409" i="2"/>
  <c r="G409" i="2" s="1"/>
  <c r="F405" i="2"/>
  <c r="G405" i="2" s="1"/>
  <c r="F404" i="2"/>
  <c r="G404" i="2" s="1"/>
  <c r="F402" i="2"/>
  <c r="G402" i="2" s="1"/>
  <c r="F401" i="2"/>
  <c r="G401" i="2" s="1"/>
  <c r="F392" i="2"/>
  <c r="G392" i="2" s="1"/>
  <c r="F388" i="2"/>
  <c r="G388" i="2" s="1"/>
  <c r="F387" i="2"/>
  <c r="G387" i="2" s="1"/>
  <c r="F386" i="2"/>
  <c r="G386" i="2" s="1"/>
  <c r="F385" i="2"/>
  <c r="G385" i="2" s="1"/>
  <c r="F383" i="2"/>
  <c r="G383" i="2" s="1"/>
  <c r="F380" i="2"/>
  <c r="G380" i="2" s="1"/>
  <c r="F379" i="2"/>
  <c r="G379" i="2" s="1"/>
  <c r="F377" i="2"/>
  <c r="G377" i="2" s="1"/>
  <c r="F374" i="2"/>
  <c r="G374" i="2" s="1"/>
  <c r="F372" i="2"/>
  <c r="G372" i="2" s="1"/>
  <c r="F364" i="2"/>
  <c r="G364" i="2" s="1"/>
  <c r="F362" i="2"/>
  <c r="G362" i="2" s="1"/>
  <c r="F360" i="2"/>
  <c r="G360" i="2" s="1"/>
  <c r="F358" i="2"/>
  <c r="G358" i="2" s="1"/>
  <c r="F355" i="2"/>
  <c r="G355" i="2" s="1"/>
  <c r="F351" i="2"/>
  <c r="G351" i="2" s="1"/>
  <c r="F344" i="2"/>
  <c r="G344" i="2" s="1"/>
  <c r="F339" i="2"/>
  <c r="G339" i="2" s="1"/>
  <c r="F336" i="2"/>
  <c r="G336" i="2" s="1"/>
  <c r="F335" i="2"/>
  <c r="G335" i="2" s="1"/>
  <c r="F333" i="2"/>
  <c r="G333" i="2" s="1"/>
  <c r="F327" i="2"/>
  <c r="G327" i="2" s="1"/>
  <c r="F325" i="2"/>
  <c r="G325" i="2" s="1"/>
  <c r="F324" i="2"/>
  <c r="G324" i="2" s="1"/>
  <c r="F320" i="2"/>
  <c r="G320" i="2" s="1"/>
  <c r="F315" i="2"/>
  <c r="G315" i="2" s="1"/>
  <c r="F314" i="2"/>
  <c r="G314" i="2" s="1"/>
  <c r="F306" i="2"/>
  <c r="G306" i="2" s="1"/>
  <c r="F300" i="2"/>
  <c r="G300" i="2" s="1"/>
  <c r="F296" i="2"/>
  <c r="G296" i="2" s="1"/>
  <c r="F295" i="2"/>
  <c r="G295" i="2" s="1"/>
  <c r="F291" i="2"/>
  <c r="G291" i="2" s="1"/>
  <c r="F290" i="2"/>
  <c r="G290" i="2" s="1"/>
  <c r="F285" i="2"/>
  <c r="G285" i="2" s="1"/>
  <c r="F283" i="2"/>
  <c r="G283" i="2" s="1"/>
  <c r="F282" i="2"/>
  <c r="G282" i="2" s="1"/>
  <c r="F279" i="2"/>
  <c r="G279" i="2" s="1"/>
  <c r="F275" i="2"/>
  <c r="G275" i="2" s="1"/>
  <c r="F269" i="2"/>
  <c r="G269" i="2" s="1"/>
  <c r="F268" i="2"/>
  <c r="G268" i="2" s="1"/>
  <c r="F262" i="2"/>
  <c r="G262" i="2" s="1"/>
  <c r="F259" i="2"/>
  <c r="G259" i="2" s="1"/>
  <c r="F258" i="2"/>
  <c r="G258" i="2" s="1"/>
  <c r="F245" i="2"/>
  <c r="G245" i="2" s="1"/>
  <c r="F242" i="2"/>
  <c r="G242" i="2" s="1"/>
  <c r="F241" i="2"/>
  <c r="G241" i="2" s="1"/>
  <c r="F235" i="2"/>
  <c r="G235" i="2" s="1"/>
  <c r="F234" i="2"/>
  <c r="G234" i="2" s="1"/>
  <c r="F232" i="2"/>
  <c r="G232" i="2" s="1"/>
  <c r="F229" i="2"/>
  <c r="G229" i="2" s="1"/>
  <c r="F228" i="2"/>
  <c r="G228" i="2" s="1"/>
  <c r="F225" i="2"/>
  <c r="G225" i="2" s="1"/>
  <c r="F222" i="2"/>
  <c r="G222" i="2" s="1"/>
  <c r="F218" i="2"/>
  <c r="G218" i="2" s="1"/>
  <c r="F217" i="2"/>
  <c r="G217" i="2" s="1"/>
  <c r="F214" i="2"/>
  <c r="G214" i="2" s="1"/>
  <c r="F210" i="2"/>
  <c r="G210" i="2" s="1"/>
  <c r="F207" i="2"/>
  <c r="G207" i="2" s="1"/>
  <c r="F204" i="2"/>
  <c r="G204" i="2" s="1"/>
  <c r="F202" i="2"/>
  <c r="G202" i="2" s="1"/>
  <c r="F198" i="2"/>
  <c r="G198" i="2" s="1"/>
  <c r="F197" i="2"/>
  <c r="G197" i="2" s="1"/>
  <c r="F193" i="2"/>
  <c r="G193" i="2" s="1"/>
  <c r="F186" i="2"/>
  <c r="G186" i="2" s="1"/>
  <c r="F185" i="2"/>
  <c r="G185" i="2" s="1"/>
  <c r="F178" i="2"/>
  <c r="G178" i="2" s="1"/>
  <c r="F177" i="2"/>
  <c r="G177" i="2" s="1"/>
  <c r="F176" i="2"/>
  <c r="G176" i="2" s="1"/>
  <c r="F175" i="2"/>
  <c r="G175" i="2" s="1"/>
  <c r="F172" i="2"/>
  <c r="G172" i="2" s="1"/>
  <c r="F170" i="2"/>
  <c r="G170" i="2" s="1"/>
  <c r="F168" i="2"/>
  <c r="G168" i="2" s="1"/>
  <c r="F166" i="2"/>
  <c r="G166" i="2" s="1"/>
  <c r="F165" i="2"/>
  <c r="G165" i="2" s="1"/>
  <c r="F161" i="2"/>
  <c r="G161" i="2" s="1"/>
  <c r="F154" i="2"/>
  <c r="G154" i="2" s="1"/>
  <c r="F153" i="2"/>
  <c r="G153" i="2" s="1"/>
  <c r="F146" i="2"/>
  <c r="G146" i="2" s="1"/>
  <c r="F145" i="2"/>
  <c r="G145" i="2" s="1"/>
  <c r="F144" i="2"/>
  <c r="G144" i="2" s="1"/>
  <c r="F140" i="2"/>
  <c r="G140" i="2" s="1"/>
  <c r="F134" i="2"/>
  <c r="G134" i="2" s="1"/>
  <c r="F131" i="2"/>
  <c r="G131" i="2" s="1"/>
  <c r="F130" i="2"/>
  <c r="G130" i="2" s="1"/>
  <c r="F129" i="2"/>
  <c r="G129" i="2" s="1"/>
  <c r="F125" i="2"/>
  <c r="G125" i="2" s="1"/>
  <c r="F123" i="2"/>
  <c r="G123" i="2" s="1"/>
  <c r="F119" i="2"/>
  <c r="G119" i="2" s="1"/>
  <c r="F117" i="2"/>
  <c r="G117" i="2" s="1"/>
  <c r="F115" i="2"/>
  <c r="G115" i="2" s="1"/>
  <c r="F113" i="2"/>
  <c r="G113" i="2" s="1"/>
  <c r="F110" i="2"/>
  <c r="G110" i="2" s="1"/>
  <c r="F109" i="2"/>
  <c r="G109" i="2" s="1"/>
  <c r="F107" i="2"/>
  <c r="G107" i="2" s="1"/>
  <c r="F105" i="2"/>
  <c r="G105" i="2" s="1"/>
  <c r="F103" i="2"/>
  <c r="G103" i="2" s="1"/>
  <c r="F102" i="2"/>
  <c r="G102" i="2" s="1"/>
  <c r="F100" i="2"/>
  <c r="G100" i="2" s="1"/>
  <c r="F99" i="2"/>
  <c r="G99" i="2" s="1"/>
  <c r="F98" i="2"/>
  <c r="G98" i="2" s="1"/>
  <c r="F97" i="2"/>
  <c r="G97" i="2" s="1"/>
  <c r="F95" i="2"/>
  <c r="G95" i="2" s="1"/>
  <c r="F94" i="2"/>
  <c r="G94" i="2" s="1"/>
  <c r="F92" i="2"/>
  <c r="G92" i="2" s="1"/>
  <c r="F91" i="2"/>
  <c r="G91" i="2" s="1"/>
  <c r="F90" i="2"/>
  <c r="G90" i="2" s="1"/>
  <c r="F89" i="2"/>
  <c r="G89" i="2" s="1"/>
  <c r="F87" i="2"/>
  <c r="G87" i="2" s="1"/>
  <c r="F86" i="2"/>
  <c r="G86" i="2" s="1"/>
  <c r="F84" i="2"/>
  <c r="G84" i="2" s="1"/>
  <c r="F83" i="2"/>
  <c r="G83" i="2" s="1"/>
  <c r="F82" i="2"/>
  <c r="G82" i="2" s="1"/>
  <c r="F81" i="2"/>
  <c r="G81" i="2" s="1"/>
  <c r="F79" i="2"/>
  <c r="G79" i="2" s="1"/>
  <c r="F75" i="2"/>
  <c r="G75" i="2" s="1"/>
  <c r="F73" i="2"/>
  <c r="G73" i="2" s="1"/>
  <c r="F71" i="2"/>
  <c r="G71" i="2" s="1"/>
  <c r="F70" i="2"/>
  <c r="G70" i="2" s="1"/>
  <c r="F69" i="2"/>
  <c r="G69" i="2" s="1"/>
  <c r="F68" i="2"/>
  <c r="G68" i="2" s="1"/>
  <c r="F66" i="2"/>
  <c r="G66" i="2" s="1"/>
  <c r="F65" i="2"/>
  <c r="G65" i="2" s="1"/>
  <c r="F63" i="2"/>
  <c r="G63" i="2" s="1"/>
  <c r="F61" i="2"/>
  <c r="G61" i="2" s="1"/>
  <c r="F59" i="2"/>
  <c r="G59" i="2" s="1"/>
  <c r="F58" i="2"/>
  <c r="G58" i="2" s="1"/>
  <c r="F57" i="2"/>
  <c r="G57" i="2" s="1"/>
  <c r="F55" i="2"/>
  <c r="G55" i="2" s="1"/>
  <c r="F52" i="2"/>
  <c r="G52" i="2" s="1"/>
  <c r="F51" i="2"/>
  <c r="G51" i="2" s="1"/>
  <c r="F50" i="2"/>
  <c r="G50" i="2" s="1"/>
  <c r="F49" i="2"/>
  <c r="G49" i="2" s="1"/>
  <c r="E41" i="2"/>
  <c r="F41" i="2" s="1"/>
  <c r="E40" i="2"/>
  <c r="F40" i="2" s="1"/>
  <c r="E39" i="2"/>
  <c r="F39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42" i="2" l="1"/>
  <c r="F42" i="2" s="1"/>
  <c r="C15" i="2"/>
  <c r="F308" i="2"/>
  <c r="G308" i="2" s="1"/>
  <c r="F120" i="2"/>
  <c r="G120" i="2" s="1"/>
  <c r="F156" i="2"/>
  <c r="G156" i="2" s="1"/>
  <c r="F188" i="2"/>
  <c r="G188" i="2" s="1"/>
  <c r="F311" i="2"/>
  <c r="G311" i="2" s="1"/>
  <c r="F332" i="2"/>
  <c r="G332" i="2" s="1"/>
  <c r="F348" i="2"/>
  <c r="G348" i="2" s="1"/>
  <c r="F183" i="2"/>
  <c r="G183" i="2" s="1"/>
  <c r="F220" i="2"/>
  <c r="G220" i="2" s="1"/>
  <c r="F264" i="2"/>
  <c r="G264" i="2" s="1"/>
  <c r="F288" i="2"/>
  <c r="G288" i="2" s="1"/>
  <c r="F461" i="2"/>
  <c r="G461" i="2" s="1"/>
  <c r="F614" i="2"/>
  <c r="G614" i="2" s="1"/>
  <c r="F356" i="2"/>
  <c r="G356" i="2" s="1"/>
  <c r="F151" i="2"/>
  <c r="G151" i="2" s="1"/>
  <c r="F212" i="2"/>
  <c r="G212" i="2" s="1"/>
  <c r="F272" i="2"/>
  <c r="G272" i="2" s="1"/>
  <c r="F532" i="2"/>
  <c r="G532" i="2" s="1"/>
  <c r="F485" i="2"/>
  <c r="G485" i="2" s="1"/>
  <c r="F132" i="2"/>
  <c r="G132" i="2" s="1"/>
  <c r="F476" i="2"/>
  <c r="G476" i="2" s="1"/>
  <c r="F280" i="2"/>
  <c r="G280" i="2" s="1"/>
  <c r="F479" i="2"/>
  <c r="G479" i="2" s="1"/>
  <c r="F215" i="2"/>
  <c r="G215" i="2" s="1"/>
  <c r="F239" i="2"/>
  <c r="G239" i="2" s="1"/>
  <c r="F265" i="2"/>
  <c r="G265" i="2" s="1"/>
  <c r="F299" i="2"/>
  <c r="G299" i="2" s="1"/>
  <c r="F328" i="2"/>
  <c r="G328" i="2" s="1"/>
  <c r="F370" i="2"/>
  <c r="G370" i="2" s="1"/>
  <c r="F393" i="2"/>
  <c r="G393" i="2" s="1"/>
  <c r="F420" i="2"/>
  <c r="G420" i="2" s="1"/>
  <c r="F428" i="2"/>
  <c r="G428" i="2" s="1"/>
  <c r="F438" i="2"/>
  <c r="G438" i="2" s="1"/>
  <c r="F446" i="2"/>
  <c r="G446" i="2" s="1"/>
  <c r="F483" i="2"/>
  <c r="G483" i="2" s="1"/>
  <c r="F664" i="2"/>
  <c r="G664" i="2" s="1"/>
  <c r="F669" i="2"/>
  <c r="G669" i="2" s="1"/>
  <c r="F677" i="2"/>
  <c r="G677" i="2" s="1"/>
  <c r="F698" i="2"/>
  <c r="G698" i="2" s="1"/>
  <c r="F507" i="2"/>
  <c r="G507" i="2" s="1"/>
  <c r="F512" i="2"/>
  <c r="G512" i="2" s="1"/>
  <c r="F528" i="2"/>
  <c r="G528" i="2" s="1"/>
  <c r="F563" i="2"/>
  <c r="G563" i="2" s="1"/>
  <c r="F583" i="2"/>
  <c r="G583" i="2" s="1"/>
  <c r="F599" i="2"/>
  <c r="G599" i="2" s="1"/>
  <c r="F605" i="2"/>
  <c r="G605" i="2" s="1"/>
  <c r="F613" i="2"/>
  <c r="G613" i="2" s="1"/>
  <c r="F618" i="2"/>
  <c r="G618" i="2" s="1"/>
  <c r="F624" i="2"/>
  <c r="G624" i="2" s="1"/>
  <c r="F640" i="2"/>
  <c r="G640" i="2" s="1"/>
  <c r="F648" i="2"/>
  <c r="G648" i="2" s="1"/>
  <c r="F653" i="2"/>
  <c r="G653" i="2" s="1"/>
  <c r="F274" i="2"/>
  <c r="G274" i="2" s="1"/>
  <c r="F114" i="2"/>
  <c r="G114" i="2" s="1"/>
  <c r="F150" i="2"/>
  <c r="G150" i="2" s="1"/>
  <c r="F158" i="2"/>
  <c r="G158" i="2" s="1"/>
  <c r="F182" i="2"/>
  <c r="G182" i="2" s="1"/>
  <c r="F190" i="2"/>
  <c r="G190" i="2" s="1"/>
  <c r="F208" i="2"/>
  <c r="G208" i="2" s="1"/>
  <c r="F219" i="2"/>
  <c r="G219" i="2" s="1"/>
  <c r="F227" i="2"/>
  <c r="G227" i="2" s="1"/>
  <c r="F252" i="2"/>
  <c r="G252" i="2" s="1"/>
  <c r="F255" i="2"/>
  <c r="G255" i="2" s="1"/>
  <c r="F260" i="2"/>
  <c r="G260" i="2" s="1"/>
  <c r="F276" i="2"/>
  <c r="G276" i="2" s="1"/>
  <c r="F305" i="2"/>
  <c r="G305" i="2" s="1"/>
  <c r="F313" i="2"/>
  <c r="G313" i="2" s="1"/>
  <c r="F323" i="2"/>
  <c r="G323" i="2" s="1"/>
  <c r="F334" i="2"/>
  <c r="G334" i="2" s="1"/>
  <c r="F342" i="2"/>
  <c r="G342" i="2" s="1"/>
  <c r="F350" i="2"/>
  <c r="G350" i="2" s="1"/>
  <c r="F371" i="2"/>
  <c r="G371" i="2" s="1"/>
  <c r="F418" i="2"/>
  <c r="G418" i="2" s="1"/>
  <c r="F436" i="2"/>
  <c r="G436" i="2" s="1"/>
  <c r="F489" i="2"/>
  <c r="G489" i="2" s="1"/>
  <c r="F510" i="2"/>
  <c r="G510" i="2" s="1"/>
  <c r="F515" i="2"/>
  <c r="G515" i="2" s="1"/>
  <c r="F523" i="2"/>
  <c r="G523" i="2" s="1"/>
  <c r="F531" i="2"/>
  <c r="G531" i="2" s="1"/>
  <c r="F572" i="2"/>
  <c r="G572" i="2" s="1"/>
  <c r="F855" i="2"/>
  <c r="G855" i="2" s="1"/>
  <c r="F361" i="2"/>
  <c r="G361" i="2" s="1"/>
  <c r="F376" i="2"/>
  <c r="G376" i="2" s="1"/>
  <c r="F408" i="2"/>
  <c r="G408" i="2" s="1"/>
  <c r="F526" i="2"/>
  <c r="G526" i="2" s="1"/>
  <c r="F547" i="2"/>
  <c r="G547" i="2" s="1"/>
  <c r="F831" i="2"/>
  <c r="G831" i="2" s="1"/>
  <c r="F839" i="2"/>
  <c r="G839" i="2" s="1"/>
  <c r="F952" i="2"/>
  <c r="G952" i="2" s="1"/>
  <c r="F974" i="2"/>
  <c r="G974" i="2" s="1"/>
  <c r="F982" i="2"/>
  <c r="G982" i="2" s="1"/>
  <c r="F730" i="2"/>
  <c r="G730" i="2" s="1"/>
  <c r="F743" i="2"/>
  <c r="G743" i="2" s="1"/>
  <c r="F751" i="2"/>
  <c r="G751" i="2" s="1"/>
  <c r="F767" i="2"/>
  <c r="G767" i="2" s="1"/>
  <c r="F806" i="2"/>
  <c r="G806" i="2" s="1"/>
  <c r="F892" i="2"/>
  <c r="G892" i="2" s="1"/>
  <c r="F910" i="2"/>
  <c r="G910" i="2" s="1"/>
  <c r="F918" i="2"/>
  <c r="G918" i="2" s="1"/>
  <c r="F931" i="2"/>
  <c r="G931" i="2" s="1"/>
  <c r="F941" i="2"/>
  <c r="G941" i="2" s="1"/>
  <c r="F949" i="2"/>
  <c r="G949" i="2" s="1"/>
  <c r="F957" i="2"/>
  <c r="G957" i="2" s="1"/>
  <c r="F997" i="2"/>
  <c r="G997" i="2" s="1"/>
  <c r="F1010" i="2"/>
  <c r="G1010" i="2" s="1"/>
  <c r="F1054" i="2"/>
  <c r="G1054" i="2" s="1"/>
  <c r="F1062" i="2"/>
  <c r="G1062" i="2" s="1"/>
  <c r="F1070" i="2"/>
  <c r="G1070" i="2" s="1"/>
  <c r="F584" i="2"/>
  <c r="G584" i="2" s="1"/>
  <c r="F611" i="2"/>
  <c r="G611" i="2" s="1"/>
  <c r="F630" i="2"/>
  <c r="G630" i="2" s="1"/>
  <c r="F638" i="2"/>
  <c r="G638" i="2" s="1"/>
  <c r="F646" i="2"/>
  <c r="G646" i="2" s="1"/>
  <c r="F651" i="2"/>
  <c r="G651" i="2" s="1"/>
  <c r="F736" i="2"/>
  <c r="G736" i="2" s="1"/>
  <c r="F752" i="2"/>
  <c r="G752" i="2" s="1"/>
  <c r="F768" i="2"/>
  <c r="G768" i="2" s="1"/>
  <c r="F773" i="2"/>
  <c r="G773" i="2" s="1"/>
  <c r="F781" i="2"/>
  <c r="G781" i="2" s="1"/>
  <c r="F789" i="2"/>
  <c r="G789" i="2" s="1"/>
  <c r="F853" i="2"/>
  <c r="G853" i="2" s="1"/>
  <c r="F882" i="2"/>
  <c r="G882" i="2" s="1"/>
  <c r="F887" i="2"/>
  <c r="G887" i="2" s="1"/>
  <c r="F911" i="2"/>
  <c r="G911" i="2" s="1"/>
  <c r="F919" i="2"/>
  <c r="G919" i="2" s="1"/>
  <c r="F942" i="2"/>
  <c r="G942" i="2" s="1"/>
  <c r="F950" i="2"/>
  <c r="G950" i="2" s="1"/>
  <c r="F972" i="2"/>
  <c r="G972" i="2" s="1"/>
  <c r="F980" i="2"/>
  <c r="G980" i="2" s="1"/>
  <c r="F988" i="2"/>
  <c r="G988" i="2" s="1"/>
  <c r="F1016" i="2"/>
  <c r="G1016" i="2" s="1"/>
  <c r="F1037" i="2"/>
  <c r="G1037" i="2" s="1"/>
  <c r="F1068" i="2"/>
  <c r="G1068" i="2" s="1"/>
  <c r="F1073" i="2"/>
  <c r="G1073" i="2" s="1"/>
  <c r="F670" i="2"/>
  <c r="G670" i="2" s="1"/>
  <c r="F699" i="2"/>
  <c r="G699" i="2" s="1"/>
  <c r="F704" i="2"/>
  <c r="G704" i="2" s="1"/>
  <c r="F709" i="2"/>
  <c r="G709" i="2" s="1"/>
  <c r="F731" i="2"/>
  <c r="G731" i="2" s="1"/>
  <c r="F763" i="2"/>
  <c r="G763" i="2" s="1"/>
  <c r="F776" i="2"/>
  <c r="G776" i="2" s="1"/>
  <c r="F792" i="2"/>
  <c r="G792" i="2" s="1"/>
  <c r="F802" i="2"/>
  <c r="G802" i="2" s="1"/>
  <c r="F810" i="2"/>
  <c r="G810" i="2" s="1"/>
  <c r="F816" i="2"/>
  <c r="G816" i="2" s="1"/>
  <c r="F861" i="2"/>
  <c r="G861" i="2" s="1"/>
  <c r="F869" i="2"/>
  <c r="G869" i="2" s="1"/>
  <c r="F877" i="2"/>
  <c r="G877" i="2" s="1"/>
  <c r="F896" i="2"/>
  <c r="G896" i="2" s="1"/>
  <c r="F904" i="2"/>
  <c r="G904" i="2" s="1"/>
  <c r="F922" i="2"/>
  <c r="G922" i="2" s="1"/>
  <c r="F840" i="2"/>
  <c r="G840" i="2" s="1"/>
  <c r="F880" i="2"/>
  <c r="G880" i="2" s="1"/>
  <c r="F899" i="2"/>
  <c r="G899" i="2" s="1"/>
  <c r="F917" i="2"/>
  <c r="G917" i="2" s="1"/>
  <c r="F938" i="2"/>
  <c r="G938" i="2" s="1"/>
  <c r="F956" i="2"/>
  <c r="G956" i="2" s="1"/>
  <c r="F964" i="2"/>
  <c r="G964" i="2" s="1"/>
  <c r="F975" i="2"/>
  <c r="G975" i="2" s="1"/>
  <c r="F991" i="2"/>
  <c r="G991" i="2" s="1"/>
  <c r="F1071" i="2"/>
  <c r="G1071" i="2" s="1"/>
  <c r="F556" i="2"/>
  <c r="G556" i="2" s="1"/>
  <c r="F660" i="2"/>
  <c r="G660" i="2" s="1"/>
  <c r="F673" i="2"/>
  <c r="G673" i="2" s="1"/>
  <c r="F694" i="2"/>
  <c r="G694" i="2" s="1"/>
  <c r="F805" i="2"/>
  <c r="G805" i="2" s="1"/>
  <c r="F970" i="2"/>
  <c r="G970" i="2" s="1"/>
  <c r="F986" i="2"/>
  <c r="G986" i="2" s="1"/>
  <c r="F441" i="2"/>
  <c r="G441" i="2" s="1"/>
  <c r="F511" i="2"/>
  <c r="G511" i="2" s="1"/>
  <c r="F689" i="2"/>
  <c r="G689" i="2" s="1"/>
  <c r="F827" i="2"/>
  <c r="G827" i="2" s="1"/>
  <c r="F108" i="2"/>
  <c r="G108" i="2" s="1"/>
  <c r="F116" i="2"/>
  <c r="G116" i="2" s="1"/>
  <c r="F231" i="2"/>
  <c r="G231" i="2" s="1"/>
  <c r="F236" i="2"/>
  <c r="G236" i="2" s="1"/>
  <c r="F246" i="2"/>
  <c r="G246" i="2" s="1"/>
  <c r="F254" i="2"/>
  <c r="G254" i="2" s="1"/>
  <c r="F270" i="2"/>
  <c r="G270" i="2" s="1"/>
  <c r="F309" i="2"/>
  <c r="G309" i="2" s="1"/>
  <c r="F330" i="2"/>
  <c r="G330" i="2" s="1"/>
  <c r="F338" i="2"/>
  <c r="G338" i="2" s="1"/>
  <c r="F343" i="2"/>
  <c r="G343" i="2" s="1"/>
  <c r="F354" i="2"/>
  <c r="G354" i="2" s="1"/>
  <c r="F382" i="2"/>
  <c r="G382" i="2" s="1"/>
  <c r="F395" i="2"/>
  <c r="G395" i="2" s="1"/>
  <c r="F406" i="2"/>
  <c r="G406" i="2" s="1"/>
  <c r="F421" i="2"/>
  <c r="G421" i="2" s="1"/>
  <c r="F424" i="2"/>
  <c r="G424" i="2" s="1"/>
  <c r="F434" i="2"/>
  <c r="G434" i="2" s="1"/>
  <c r="F460" i="2"/>
  <c r="G460" i="2" s="1"/>
  <c r="F463" i="2"/>
  <c r="G463" i="2" s="1"/>
  <c r="F471" i="2"/>
  <c r="G471" i="2" s="1"/>
  <c r="F494" i="2"/>
  <c r="G494" i="2" s="1"/>
  <c r="F509" i="2"/>
  <c r="G509" i="2" s="1"/>
  <c r="F543" i="2"/>
  <c r="G543" i="2" s="1"/>
  <c r="F546" i="2"/>
  <c r="G546" i="2" s="1"/>
  <c r="F554" i="2"/>
  <c r="G554" i="2" s="1"/>
  <c r="F565" i="2"/>
  <c r="G565" i="2" s="1"/>
  <c r="F626" i="2"/>
  <c r="G626" i="2" s="1"/>
  <c r="F671" i="2"/>
  <c r="G671" i="2" s="1"/>
  <c r="F692" i="2"/>
  <c r="G692" i="2" s="1"/>
  <c r="F715" i="2"/>
  <c r="G715" i="2" s="1"/>
  <c r="F761" i="2"/>
  <c r="G761" i="2" s="1"/>
  <c r="F777" i="2"/>
  <c r="G777" i="2" s="1"/>
  <c r="F833" i="2"/>
  <c r="G833" i="2" s="1"/>
  <c r="F859" i="2"/>
  <c r="G859" i="2" s="1"/>
  <c r="F862" i="2"/>
  <c r="G862" i="2" s="1"/>
  <c r="F867" i="2"/>
  <c r="G867" i="2" s="1"/>
  <c r="F870" i="2"/>
  <c r="G870" i="2" s="1"/>
  <c r="F915" i="2"/>
  <c r="G915" i="2" s="1"/>
  <c r="F936" i="2"/>
  <c r="G936" i="2" s="1"/>
  <c r="F946" i="2"/>
  <c r="G946" i="2" s="1"/>
  <c r="F959" i="2"/>
  <c r="G959" i="2" s="1"/>
  <c r="F962" i="2"/>
  <c r="G962" i="2" s="1"/>
  <c r="F976" i="2"/>
  <c r="G976" i="2" s="1"/>
  <c r="F994" i="2"/>
  <c r="G994" i="2" s="1"/>
  <c r="F1028" i="2"/>
  <c r="G1028" i="2" s="1"/>
  <c r="F1033" i="2"/>
  <c r="G1033" i="2" s="1"/>
  <c r="F1041" i="2"/>
  <c r="G1041" i="2" s="1"/>
  <c r="F1043" i="2"/>
  <c r="G1043" i="2" s="1"/>
  <c r="F1046" i="2"/>
  <c r="G1046" i="2" s="1"/>
  <c r="F1051" i="2"/>
  <c r="G1051" i="2" s="1"/>
  <c r="F1072" i="2"/>
  <c r="G1072" i="2" s="1"/>
  <c r="F484" i="2"/>
  <c r="G484" i="2" s="1"/>
  <c r="F539" i="2"/>
  <c r="G539" i="2" s="1"/>
  <c r="F544" i="2"/>
  <c r="G544" i="2" s="1"/>
  <c r="F80" i="2"/>
  <c r="G80" i="2" s="1"/>
  <c r="F304" i="2"/>
  <c r="G304" i="2" s="1"/>
  <c r="F549" i="2"/>
  <c r="G549" i="2" s="1"/>
  <c r="F121" i="2"/>
  <c r="G121" i="2" s="1"/>
  <c r="F124" i="2"/>
  <c r="G124" i="2" s="1"/>
  <c r="F133" i="2"/>
  <c r="G133" i="2" s="1"/>
  <c r="F138" i="2"/>
  <c r="G138" i="2" s="1"/>
  <c r="F143" i="2"/>
  <c r="G143" i="2" s="1"/>
  <c r="F148" i="2"/>
  <c r="G148" i="2" s="1"/>
  <c r="F184" i="2"/>
  <c r="G184" i="2" s="1"/>
  <c r="F187" i="2"/>
  <c r="G187" i="2" s="1"/>
  <c r="F192" i="2"/>
  <c r="G192" i="2" s="1"/>
  <c r="F195" i="2"/>
  <c r="G195" i="2" s="1"/>
  <c r="F200" i="2"/>
  <c r="G200" i="2" s="1"/>
  <c r="F233" i="2"/>
  <c r="G233" i="2" s="1"/>
  <c r="F238" i="2"/>
  <c r="G238" i="2" s="1"/>
  <c r="F243" i="2"/>
  <c r="G243" i="2" s="1"/>
  <c r="F253" i="2"/>
  <c r="G253" i="2" s="1"/>
  <c r="F292" i="2"/>
  <c r="G292" i="2" s="1"/>
  <c r="F294" i="2"/>
  <c r="G294" i="2" s="1"/>
  <c r="F363" i="2"/>
  <c r="G363" i="2" s="1"/>
  <c r="F415" i="2"/>
  <c r="G415" i="2" s="1"/>
  <c r="F477" i="2"/>
  <c r="G477" i="2" s="1"/>
  <c r="F366" i="2"/>
  <c r="G366" i="2" s="1"/>
  <c r="F136" i="2"/>
  <c r="G136" i="2" s="1"/>
  <c r="F72" i="2"/>
  <c r="G72" i="2" s="1"/>
  <c r="F60" i="2"/>
  <c r="G60" i="2" s="1"/>
  <c r="F88" i="2"/>
  <c r="G88" i="2" s="1"/>
  <c r="F128" i="2"/>
  <c r="G128" i="2" s="1"/>
  <c r="F104" i="2"/>
  <c r="G104" i="2" s="1"/>
  <c r="F180" i="2"/>
  <c r="G180" i="2" s="1"/>
  <c r="F216" i="2"/>
  <c r="G216" i="2" s="1"/>
  <c r="F224" i="2"/>
  <c r="G224" i="2" s="1"/>
  <c r="F399" i="2"/>
  <c r="G399" i="2" s="1"/>
  <c r="F106" i="2"/>
  <c r="G106" i="2" s="1"/>
  <c r="F96" i="2"/>
  <c r="G96" i="2" s="1"/>
  <c r="F76" i="2"/>
  <c r="G76" i="2" s="1"/>
  <c r="F112" i="2"/>
  <c r="G112" i="2" s="1"/>
  <c r="F56" i="2"/>
  <c r="G56" i="2" s="1"/>
  <c r="F64" i="2"/>
  <c r="G64" i="2" s="1"/>
  <c r="F209" i="2"/>
  <c r="G209" i="2" s="1"/>
  <c r="F321" i="2"/>
  <c r="G321" i="2" s="1"/>
  <c r="F349" i="2"/>
  <c r="G349" i="2" s="1"/>
  <c r="F391" i="2"/>
  <c r="G391" i="2" s="1"/>
  <c r="F501" i="2"/>
  <c r="G501" i="2" s="1"/>
  <c r="F54" i="2"/>
  <c r="G54" i="2" s="1"/>
  <c r="F62" i="2"/>
  <c r="G62" i="2" s="1"/>
  <c r="F67" i="2"/>
  <c r="G67" i="2" s="1"/>
  <c r="F74" i="2"/>
  <c r="G74" i="2" s="1"/>
  <c r="F77" i="2"/>
  <c r="G77" i="2" s="1"/>
  <c r="F152" i="2"/>
  <c r="G152" i="2" s="1"/>
  <c r="F155" i="2"/>
  <c r="G155" i="2" s="1"/>
  <c r="F160" i="2"/>
  <c r="G160" i="2" s="1"/>
  <c r="F163" i="2"/>
  <c r="G163" i="2" s="1"/>
  <c r="F347" i="2"/>
  <c r="G347" i="2" s="1"/>
  <c r="F448" i="2"/>
  <c r="G448" i="2" s="1"/>
  <c r="F135" i="2"/>
  <c r="G135" i="2" s="1"/>
  <c r="F142" i="2"/>
  <c r="G142" i="2" s="1"/>
  <c r="F147" i="2"/>
  <c r="G147" i="2" s="1"/>
  <c r="F157" i="2"/>
  <c r="G157" i="2" s="1"/>
  <c r="F162" i="2"/>
  <c r="G162" i="2" s="1"/>
  <c r="F164" i="2"/>
  <c r="G164" i="2" s="1"/>
  <c r="F167" i="2"/>
  <c r="G167" i="2" s="1"/>
  <c r="F174" i="2"/>
  <c r="G174" i="2" s="1"/>
  <c r="F179" i="2"/>
  <c r="G179" i="2" s="1"/>
  <c r="F189" i="2"/>
  <c r="G189" i="2" s="1"/>
  <c r="F194" i="2"/>
  <c r="G194" i="2" s="1"/>
  <c r="F196" i="2"/>
  <c r="G196" i="2" s="1"/>
  <c r="F199" i="2"/>
  <c r="G199" i="2" s="1"/>
  <c r="F206" i="2"/>
  <c r="G206" i="2" s="1"/>
  <c r="F211" i="2"/>
  <c r="G211" i="2" s="1"/>
  <c r="F221" i="2"/>
  <c r="G221" i="2" s="1"/>
  <c r="F226" i="2"/>
  <c r="G226" i="2" s="1"/>
  <c r="F230" i="2"/>
  <c r="G230" i="2" s="1"/>
  <c r="F240" i="2"/>
  <c r="G240" i="2" s="1"/>
  <c r="F247" i="2"/>
  <c r="G247" i="2" s="1"/>
  <c r="F250" i="2"/>
  <c r="G250" i="2" s="1"/>
  <c r="F267" i="2"/>
  <c r="G267" i="2" s="1"/>
  <c r="F277" i="2"/>
  <c r="G277" i="2" s="1"/>
  <c r="F284" i="2"/>
  <c r="G284" i="2" s="1"/>
  <c r="F287" i="2"/>
  <c r="G287" i="2" s="1"/>
  <c r="F301" i="2"/>
  <c r="G301" i="2" s="1"/>
  <c r="F318" i="2"/>
  <c r="G318" i="2" s="1"/>
  <c r="F337" i="2"/>
  <c r="G337" i="2" s="1"/>
  <c r="F365" i="2"/>
  <c r="G365" i="2" s="1"/>
  <c r="F381" i="2"/>
  <c r="G381" i="2" s="1"/>
  <c r="F384" i="2"/>
  <c r="G384" i="2" s="1"/>
  <c r="F431" i="2"/>
  <c r="G431" i="2" s="1"/>
  <c r="F455" i="2"/>
  <c r="G455" i="2" s="1"/>
  <c r="F465" i="2"/>
  <c r="G465" i="2" s="1"/>
  <c r="F482" i="2"/>
  <c r="G482" i="2" s="1"/>
  <c r="F493" i="2"/>
  <c r="G493" i="2" s="1"/>
  <c r="F496" i="2"/>
  <c r="G496" i="2" s="1"/>
  <c r="F524" i="2"/>
  <c r="G524" i="2" s="1"/>
  <c r="F527" i="2"/>
  <c r="G527" i="2" s="1"/>
  <c r="F529" i="2"/>
  <c r="G529" i="2" s="1"/>
  <c r="F541" i="2"/>
  <c r="G541" i="2" s="1"/>
  <c r="F551" i="2"/>
  <c r="G551" i="2" s="1"/>
  <c r="F562" i="2"/>
  <c r="G562" i="2" s="1"/>
  <c r="F568" i="2"/>
  <c r="G568" i="2" s="1"/>
  <c r="F576" i="2"/>
  <c r="G576" i="2" s="1"/>
  <c r="F633" i="2"/>
  <c r="G633" i="2" s="1"/>
  <c r="F641" i="2"/>
  <c r="G641" i="2" s="1"/>
  <c r="F661" i="2"/>
  <c r="G661" i="2" s="1"/>
  <c r="F676" i="2"/>
  <c r="G676" i="2" s="1"/>
  <c r="F681" i="2"/>
  <c r="G681" i="2" s="1"/>
  <c r="F686" i="2"/>
  <c r="G686" i="2" s="1"/>
  <c r="F720" i="2"/>
  <c r="G720" i="2" s="1"/>
  <c r="F879" i="2"/>
  <c r="G879" i="2" s="1"/>
  <c r="F903" i="2"/>
  <c r="G903" i="2" s="1"/>
  <c r="F571" i="2"/>
  <c r="G571" i="2" s="1"/>
  <c r="F708" i="2"/>
  <c r="G708" i="2" s="1"/>
  <c r="F248" i="2"/>
  <c r="G248" i="2" s="1"/>
  <c r="F251" i="2"/>
  <c r="G251" i="2" s="1"/>
  <c r="F256" i="2"/>
  <c r="G256" i="2" s="1"/>
  <c r="F263" i="2"/>
  <c r="G263" i="2" s="1"/>
  <c r="F273" i="2"/>
  <c r="G273" i="2" s="1"/>
  <c r="F297" i="2"/>
  <c r="G297" i="2" s="1"/>
  <c r="F302" i="2"/>
  <c r="G302" i="2" s="1"/>
  <c r="F307" i="2"/>
  <c r="G307" i="2" s="1"/>
  <c r="F316" i="2"/>
  <c r="G316" i="2" s="1"/>
  <c r="F319" i="2"/>
  <c r="G319" i="2" s="1"/>
  <c r="F340" i="2"/>
  <c r="G340" i="2" s="1"/>
  <c r="F345" i="2"/>
  <c r="G345" i="2" s="1"/>
  <c r="F352" i="2"/>
  <c r="G352" i="2" s="1"/>
  <c r="F359" i="2"/>
  <c r="G359" i="2" s="1"/>
  <c r="F368" i="2"/>
  <c r="G368" i="2" s="1"/>
  <c r="F389" i="2"/>
  <c r="G389" i="2" s="1"/>
  <c r="F430" i="2"/>
  <c r="G430" i="2" s="1"/>
  <c r="F439" i="2"/>
  <c r="G439" i="2" s="1"/>
  <c r="F444" i="2"/>
  <c r="G444" i="2" s="1"/>
  <c r="F453" i="2"/>
  <c r="G453" i="2" s="1"/>
  <c r="F456" i="2"/>
  <c r="G456" i="2" s="1"/>
  <c r="F475" i="2"/>
  <c r="G475" i="2" s="1"/>
  <c r="F506" i="2"/>
  <c r="G506" i="2" s="1"/>
  <c r="F508" i="2"/>
  <c r="G508" i="2" s="1"/>
  <c r="F517" i="2"/>
  <c r="G517" i="2" s="1"/>
  <c r="F520" i="2"/>
  <c r="G520" i="2" s="1"/>
  <c r="F525" i="2"/>
  <c r="G525" i="2" s="1"/>
  <c r="F542" i="2"/>
  <c r="G542" i="2" s="1"/>
  <c r="F552" i="2"/>
  <c r="G552" i="2" s="1"/>
  <c r="F634" i="2"/>
  <c r="G634" i="2" s="1"/>
  <c r="F642" i="2"/>
  <c r="G642" i="2" s="1"/>
  <c r="F706" i="2"/>
  <c r="G706" i="2" s="1"/>
  <c r="F711" i="2"/>
  <c r="G711" i="2" s="1"/>
  <c r="F716" i="2"/>
  <c r="G716" i="2" s="1"/>
  <c r="F735" i="2"/>
  <c r="G735" i="2" s="1"/>
  <c r="F760" i="2"/>
  <c r="G760" i="2" s="1"/>
  <c r="F798" i="2"/>
  <c r="G798" i="2" s="1"/>
  <c r="F808" i="2"/>
  <c r="G808" i="2" s="1"/>
  <c r="F891" i="2"/>
  <c r="G891" i="2" s="1"/>
  <c r="F935" i="2"/>
  <c r="G935" i="2" s="1"/>
  <c r="F998" i="2"/>
  <c r="G998" i="2" s="1"/>
  <c r="F53" i="2"/>
  <c r="G53" i="2" s="1"/>
  <c r="F78" i="2"/>
  <c r="G78" i="2" s="1"/>
  <c r="F85" i="2"/>
  <c r="G85" i="2" s="1"/>
  <c r="F141" i="2"/>
  <c r="G141" i="2" s="1"/>
  <c r="F173" i="2"/>
  <c r="G173" i="2" s="1"/>
  <c r="F205" i="2"/>
  <c r="G205" i="2" s="1"/>
  <c r="F244" i="2"/>
  <c r="G244" i="2" s="1"/>
  <c r="F249" i="2"/>
  <c r="G249" i="2" s="1"/>
  <c r="F257" i="2"/>
  <c r="G257" i="2" s="1"/>
  <c r="F261" i="2"/>
  <c r="G261" i="2" s="1"/>
  <c r="F266" i="2"/>
  <c r="G266" i="2" s="1"/>
  <c r="F271" i="2"/>
  <c r="G271" i="2" s="1"/>
  <c r="F278" i="2"/>
  <c r="G278" i="2" s="1"/>
  <c r="F286" i="2"/>
  <c r="G286" i="2" s="1"/>
  <c r="F312" i="2"/>
  <c r="G312" i="2" s="1"/>
  <c r="F317" i="2"/>
  <c r="G317" i="2" s="1"/>
  <c r="F322" i="2"/>
  <c r="G322" i="2" s="1"/>
  <c r="F326" i="2"/>
  <c r="G326" i="2" s="1"/>
  <c r="F331" i="2"/>
  <c r="G331" i="2" s="1"/>
  <c r="F341" i="2"/>
  <c r="G341" i="2" s="1"/>
  <c r="F353" i="2"/>
  <c r="G353" i="2" s="1"/>
  <c r="F357" i="2"/>
  <c r="G357" i="2" s="1"/>
  <c r="F369" i="2"/>
  <c r="G369" i="2" s="1"/>
  <c r="F373" i="2"/>
  <c r="G373" i="2" s="1"/>
  <c r="F375" i="2"/>
  <c r="G375" i="2" s="1"/>
  <c r="F390" i="2"/>
  <c r="G390" i="2" s="1"/>
  <c r="F400" i="2"/>
  <c r="G400" i="2" s="1"/>
  <c r="F407" i="2"/>
  <c r="G407" i="2" s="1"/>
  <c r="F414" i="2"/>
  <c r="G414" i="2" s="1"/>
  <c r="F423" i="2"/>
  <c r="G423" i="2" s="1"/>
  <c r="F437" i="2"/>
  <c r="G437" i="2" s="1"/>
  <c r="F440" i="2"/>
  <c r="G440" i="2" s="1"/>
  <c r="F449" i="2"/>
  <c r="G449" i="2" s="1"/>
  <c r="F459" i="2"/>
  <c r="G459" i="2" s="1"/>
  <c r="F478" i="2"/>
  <c r="G478" i="2" s="1"/>
  <c r="F490" i="2"/>
  <c r="G490" i="2" s="1"/>
  <c r="F492" i="2"/>
  <c r="G492" i="2" s="1"/>
  <c r="F497" i="2"/>
  <c r="G497" i="2" s="1"/>
  <c r="F513" i="2"/>
  <c r="G513" i="2" s="1"/>
  <c r="D573" i="2"/>
  <c r="F589" i="2"/>
  <c r="G589" i="2" s="1"/>
  <c r="F627" i="2"/>
  <c r="G627" i="2" s="1"/>
  <c r="F632" i="2"/>
  <c r="G632" i="2" s="1"/>
  <c r="F801" i="2"/>
  <c r="G801" i="2" s="1"/>
  <c r="F820" i="2"/>
  <c r="G820" i="2" s="1"/>
  <c r="F951" i="2"/>
  <c r="G951" i="2" s="1"/>
  <c r="F93" i="2"/>
  <c r="G93" i="2" s="1"/>
  <c r="F111" i="2"/>
  <c r="G111" i="2" s="1"/>
  <c r="F118" i="2"/>
  <c r="G118" i="2" s="1"/>
  <c r="F127" i="2"/>
  <c r="G127" i="2" s="1"/>
  <c r="F137" i="2"/>
  <c r="G137" i="2" s="1"/>
  <c r="F139" i="2"/>
  <c r="G139" i="2" s="1"/>
  <c r="F149" i="2"/>
  <c r="G149" i="2" s="1"/>
  <c r="F159" i="2"/>
  <c r="G159" i="2" s="1"/>
  <c r="F169" i="2"/>
  <c r="G169" i="2" s="1"/>
  <c r="F171" i="2"/>
  <c r="G171" i="2" s="1"/>
  <c r="F181" i="2"/>
  <c r="G181" i="2" s="1"/>
  <c r="F191" i="2"/>
  <c r="G191" i="2" s="1"/>
  <c r="F201" i="2"/>
  <c r="G201" i="2" s="1"/>
  <c r="F203" i="2"/>
  <c r="G203" i="2" s="1"/>
  <c r="F213" i="2"/>
  <c r="G213" i="2" s="1"/>
  <c r="F223" i="2"/>
  <c r="G223" i="2" s="1"/>
  <c r="F237" i="2"/>
  <c r="G237" i="2" s="1"/>
  <c r="F281" i="2"/>
  <c r="G281" i="2" s="1"/>
  <c r="F289" i="2"/>
  <c r="G289" i="2" s="1"/>
  <c r="F293" i="2"/>
  <c r="G293" i="2" s="1"/>
  <c r="F298" i="2"/>
  <c r="G298" i="2" s="1"/>
  <c r="F303" i="2"/>
  <c r="G303" i="2" s="1"/>
  <c r="F310" i="2"/>
  <c r="G310" i="2" s="1"/>
  <c r="F329" i="2"/>
  <c r="G329" i="2" s="1"/>
  <c r="F346" i="2"/>
  <c r="G346" i="2" s="1"/>
  <c r="F378" i="2"/>
  <c r="G378" i="2" s="1"/>
  <c r="F398" i="2"/>
  <c r="G398" i="2" s="1"/>
  <c r="F426" i="2"/>
  <c r="G426" i="2" s="1"/>
  <c r="F445" i="2"/>
  <c r="G445" i="2" s="1"/>
  <c r="F488" i="2"/>
  <c r="G488" i="2" s="1"/>
  <c r="F500" i="2"/>
  <c r="G500" i="2" s="1"/>
  <c r="F521" i="2"/>
  <c r="G521" i="2" s="1"/>
  <c r="F558" i="2"/>
  <c r="G558" i="2" s="1"/>
  <c r="F564" i="2"/>
  <c r="G564" i="2" s="1"/>
  <c r="F580" i="2"/>
  <c r="G580" i="2" s="1"/>
  <c r="F587" i="2"/>
  <c r="G587" i="2" s="1"/>
  <c r="F610" i="2"/>
  <c r="G610" i="2" s="1"/>
  <c r="F643" i="2"/>
  <c r="G643" i="2" s="1"/>
  <c r="F973" i="2"/>
  <c r="G973" i="2" s="1"/>
  <c r="F779" i="2"/>
  <c r="G779" i="2" s="1"/>
  <c r="F784" i="2"/>
  <c r="G784" i="2" s="1"/>
  <c r="F825" i="2"/>
  <c r="G825" i="2" s="1"/>
  <c r="F837" i="2"/>
  <c r="G837" i="2" s="1"/>
  <c r="F842" i="2"/>
  <c r="G842" i="2" s="1"/>
  <c r="F848" i="2"/>
  <c r="G848" i="2" s="1"/>
  <c r="F857" i="2"/>
  <c r="G857" i="2" s="1"/>
  <c r="F881" i="2"/>
  <c r="G881" i="2" s="1"/>
  <c r="F894" i="2"/>
  <c r="G894" i="2" s="1"/>
  <c r="F926" i="2"/>
  <c r="G926" i="2" s="1"/>
  <c r="F971" i="2"/>
  <c r="G971" i="2" s="1"/>
  <c r="F1018" i="2"/>
  <c r="G1018" i="2" s="1"/>
  <c r="F1023" i="2"/>
  <c r="G1023" i="2" s="1"/>
  <c r="F1027" i="2"/>
  <c r="G1027" i="2" s="1"/>
  <c r="F1047" i="2"/>
  <c r="G1047" i="2" s="1"/>
  <c r="F940" i="2"/>
  <c r="G940" i="2" s="1"/>
  <c r="F945" i="2"/>
  <c r="G945" i="2" s="1"/>
  <c r="F969" i="2"/>
  <c r="G969" i="2" s="1"/>
  <c r="F987" i="2"/>
  <c r="G987" i="2" s="1"/>
  <c r="F992" i="2"/>
  <c r="G992" i="2" s="1"/>
  <c r="F1012" i="2"/>
  <c r="G1012" i="2" s="1"/>
  <c r="F1052" i="2"/>
  <c r="G1052" i="2" s="1"/>
  <c r="F1061" i="2"/>
  <c r="G1061" i="2" s="1"/>
  <c r="F1067" i="2"/>
  <c r="G1067" i="2" s="1"/>
  <c r="F533" i="2"/>
  <c r="G533" i="2" s="1"/>
  <c r="F540" i="2"/>
  <c r="G540" i="2" s="1"/>
  <c r="F545" i="2"/>
  <c r="G545" i="2" s="1"/>
  <c r="F557" i="2"/>
  <c r="G557" i="2" s="1"/>
  <c r="F598" i="2"/>
  <c r="G598" i="2" s="1"/>
  <c r="F608" i="2"/>
  <c r="G608" i="2" s="1"/>
  <c r="F612" i="2"/>
  <c r="G612" i="2" s="1"/>
  <c r="F679" i="2"/>
  <c r="G679" i="2" s="1"/>
  <c r="F714" i="2"/>
  <c r="G714" i="2" s="1"/>
  <c r="F718" i="2"/>
  <c r="G718" i="2" s="1"/>
  <c r="F845" i="2"/>
  <c r="G845" i="2" s="1"/>
  <c r="F411" i="2"/>
  <c r="G411" i="2" s="1"/>
  <c r="F413" i="2"/>
  <c r="G413" i="2" s="1"/>
  <c r="F432" i="2"/>
  <c r="G432" i="2" s="1"/>
  <c r="F447" i="2"/>
  <c r="G447" i="2" s="1"/>
  <c r="F450" i="2"/>
  <c r="G450" i="2" s="1"/>
  <c r="F452" i="2"/>
  <c r="G452" i="2" s="1"/>
  <c r="F462" i="2"/>
  <c r="G462" i="2" s="1"/>
  <c r="F469" i="2"/>
  <c r="G469" i="2" s="1"/>
  <c r="F499" i="2"/>
  <c r="G499" i="2" s="1"/>
  <c r="F536" i="2"/>
  <c r="G536" i="2" s="1"/>
  <c r="F548" i="2"/>
  <c r="G548" i="2" s="1"/>
  <c r="F555" i="2"/>
  <c r="G555" i="2" s="1"/>
  <c r="F569" i="2"/>
  <c r="G569" i="2" s="1"/>
  <c r="F579" i="2"/>
  <c r="G579" i="2" s="1"/>
  <c r="F596" i="2"/>
  <c r="G596" i="2" s="1"/>
  <c r="F604" i="2"/>
  <c r="G604" i="2" s="1"/>
  <c r="F615" i="2"/>
  <c r="G615" i="2" s="1"/>
  <c r="F645" i="2"/>
  <c r="G645" i="2" s="1"/>
  <c r="F652" i="2"/>
  <c r="G652" i="2" s="1"/>
  <c r="F662" i="2"/>
  <c r="G662" i="2" s="1"/>
  <c r="F665" i="2"/>
  <c r="G665" i="2" s="1"/>
  <c r="F667" i="2"/>
  <c r="G667" i="2" s="1"/>
  <c r="F682" i="2"/>
  <c r="G682" i="2" s="1"/>
  <c r="F691" i="2"/>
  <c r="G691" i="2" s="1"/>
  <c r="F693" i="2"/>
  <c r="G693" i="2" s="1"/>
  <c r="F700" i="2"/>
  <c r="G700" i="2" s="1"/>
  <c r="F707" i="2"/>
  <c r="G707" i="2" s="1"/>
  <c r="F712" i="2"/>
  <c r="G712" i="2" s="1"/>
  <c r="F734" i="2"/>
  <c r="G734" i="2" s="1"/>
  <c r="F739" i="2"/>
  <c r="G739" i="2" s="1"/>
  <c r="F744" i="2"/>
  <c r="G744" i="2" s="1"/>
  <c r="F775" i="2"/>
  <c r="G775" i="2" s="1"/>
  <c r="F780" i="2"/>
  <c r="G780" i="2" s="1"/>
  <c r="F799" i="2"/>
  <c r="G799" i="2" s="1"/>
  <c r="F811" i="2"/>
  <c r="G811" i="2" s="1"/>
  <c r="F821" i="2"/>
  <c r="G821" i="2" s="1"/>
  <c r="F824" i="2"/>
  <c r="G824" i="2" s="1"/>
  <c r="F851" i="2"/>
  <c r="G851" i="2" s="1"/>
  <c r="F856" i="2"/>
  <c r="G856" i="2" s="1"/>
  <c r="F865" i="2"/>
  <c r="G865" i="2" s="1"/>
  <c r="F967" i="2"/>
  <c r="G967" i="2" s="1"/>
  <c r="F983" i="2"/>
  <c r="G983" i="2" s="1"/>
  <c r="F1019" i="2"/>
  <c r="G1019" i="2" s="1"/>
  <c r="F1039" i="2"/>
  <c r="G1039" i="2" s="1"/>
  <c r="F927" i="2"/>
  <c r="G927" i="2" s="1"/>
  <c r="F999" i="2"/>
  <c r="G999" i="2" s="1"/>
  <c r="F1017" i="2"/>
  <c r="G1017" i="2" s="1"/>
  <c r="F1024" i="2"/>
  <c r="G1024" i="2" s="1"/>
  <c r="F1035" i="2"/>
  <c r="G1035" i="2" s="1"/>
  <c r="F1059" i="2"/>
  <c r="G1059" i="2" s="1"/>
  <c r="F696" i="2"/>
  <c r="G696" i="2" s="1"/>
  <c r="F742" i="2"/>
  <c r="G742" i="2" s="1"/>
  <c r="F759" i="2"/>
  <c r="G759" i="2" s="1"/>
  <c r="F764" i="2"/>
  <c r="G764" i="2" s="1"/>
  <c r="F783" i="2"/>
  <c r="G783" i="2" s="1"/>
  <c r="F788" i="2"/>
  <c r="G788" i="2" s="1"/>
  <c r="F800" i="2"/>
  <c r="G800" i="2" s="1"/>
  <c r="F812" i="2"/>
  <c r="G812" i="2" s="1"/>
  <c r="F832" i="2"/>
  <c r="G832" i="2" s="1"/>
  <c r="F834" i="2"/>
  <c r="G834" i="2" s="1"/>
  <c r="F849" i="2"/>
  <c r="G849" i="2" s="1"/>
  <c r="F909" i="2"/>
  <c r="G909" i="2" s="1"/>
  <c r="F914" i="2"/>
  <c r="G914" i="2" s="1"/>
  <c r="F930" i="2"/>
  <c r="G930" i="2" s="1"/>
  <c r="F932" i="2"/>
  <c r="G932" i="2" s="1"/>
  <c r="F937" i="2"/>
  <c r="G937" i="2" s="1"/>
  <c r="F948" i="2"/>
  <c r="G948" i="2" s="1"/>
  <c r="F953" i="2"/>
  <c r="G953" i="2" s="1"/>
  <c r="F960" i="2"/>
  <c r="G960" i="2" s="1"/>
  <c r="F968" i="2"/>
  <c r="G968" i="2" s="1"/>
  <c r="F977" i="2"/>
  <c r="G977" i="2" s="1"/>
  <c r="F979" i="2"/>
  <c r="G979" i="2" s="1"/>
  <c r="F995" i="2"/>
  <c r="G995" i="2" s="1"/>
  <c r="F1020" i="2"/>
  <c r="G1020" i="2" s="1"/>
  <c r="F1029" i="2"/>
  <c r="G1029" i="2" s="1"/>
  <c r="F1031" i="2"/>
  <c r="G1031" i="2" s="1"/>
  <c r="F1064" i="2"/>
  <c r="G1064" i="2" s="1"/>
  <c r="F864" i="2"/>
  <c r="G864" i="2" s="1"/>
  <c r="F876" i="2"/>
  <c r="G876" i="2" s="1"/>
  <c r="F921" i="2"/>
  <c r="G921" i="2" s="1"/>
  <c r="F944" i="2"/>
  <c r="G944" i="2" s="1"/>
  <c r="F958" i="2"/>
  <c r="G958" i="2" s="1"/>
  <c r="F984" i="2"/>
  <c r="G984" i="2" s="1"/>
  <c r="F989" i="2"/>
  <c r="G989" i="2" s="1"/>
  <c r="F1000" i="2"/>
  <c r="G1000" i="2" s="1"/>
  <c r="F1036" i="2"/>
  <c r="G1036" i="2" s="1"/>
  <c r="F1040" i="2"/>
  <c r="G1040" i="2" s="1"/>
  <c r="F1049" i="2"/>
  <c r="G1049" i="2" s="1"/>
  <c r="F1060" i="2"/>
  <c r="G1060" i="2" s="1"/>
  <c r="F1069" i="2"/>
  <c r="G1069" i="2" s="1"/>
  <c r="D480" i="2"/>
  <c r="F394" i="2"/>
  <c r="G394" i="2" s="1"/>
  <c r="F495" i="2"/>
  <c r="G495" i="2" s="1"/>
  <c r="F603" i="2"/>
  <c r="G603" i="2" s="1"/>
  <c r="F481" i="2"/>
  <c r="G481" i="2" s="1"/>
  <c r="F397" i="2"/>
  <c r="G397" i="2" s="1"/>
  <c r="D15" i="2"/>
  <c r="F367" i="2"/>
  <c r="G367" i="2" s="1"/>
  <c r="F403" i="2"/>
  <c r="G403" i="2" s="1"/>
  <c r="D620" i="2"/>
  <c r="F606" i="2"/>
  <c r="G606" i="2" s="1"/>
  <c r="F628" i="2"/>
  <c r="G628" i="2" s="1"/>
  <c r="D559" i="2"/>
  <c r="F570" i="2"/>
  <c r="G570" i="2" s="1"/>
  <c r="F578" i="2"/>
  <c r="G578" i="2" s="1"/>
  <c r="F592" i="2"/>
  <c r="G592" i="2" s="1"/>
  <c r="F600" i="2"/>
  <c r="G600" i="2" s="1"/>
  <c r="F621" i="2"/>
  <c r="G621" i="2" s="1"/>
  <c r="D659" i="2"/>
  <c r="F567" i="2"/>
  <c r="G567" i="2" s="1"/>
  <c r="F594" i="2"/>
  <c r="G594" i="2" s="1"/>
  <c r="D591" i="2"/>
  <c r="F574" i="2"/>
  <c r="G574" i="2" s="1"/>
  <c r="F607" i="2"/>
  <c r="G607" i="2" s="1"/>
  <c r="F631" i="2"/>
  <c r="G631" i="2" s="1"/>
  <c r="F561" i="2"/>
  <c r="G561" i="2" s="1"/>
  <c r="D601" i="2"/>
  <c r="F635" i="2"/>
  <c r="G635" i="2" s="1"/>
  <c r="D566" i="2"/>
  <c r="F560" i="2"/>
  <c r="G560" i="2" s="1"/>
  <c r="F650" i="2"/>
  <c r="G650" i="2" s="1"/>
  <c r="F656" i="2"/>
  <c r="G656" i="2" s="1"/>
  <c r="F688" i="2"/>
  <c r="G688" i="2" s="1"/>
  <c r="F674" i="2"/>
  <c r="G674" i="2" s="1"/>
  <c r="F454" i="2"/>
  <c r="G454" i="2" s="1"/>
  <c r="F470" i="2"/>
  <c r="G470" i="2" s="1"/>
  <c r="F486" i="2"/>
  <c r="G486" i="2" s="1"/>
  <c r="F502" i="2"/>
  <c r="G502" i="2" s="1"/>
  <c r="F518" i="2"/>
  <c r="G518" i="2" s="1"/>
  <c r="F534" i="2"/>
  <c r="G534" i="2" s="1"/>
  <c r="F550" i="2"/>
  <c r="G550" i="2" s="1"/>
  <c r="F654" i="2"/>
  <c r="G654" i="2" s="1"/>
  <c r="F668" i="2"/>
  <c r="G668" i="2" s="1"/>
  <c r="F663" i="2"/>
  <c r="G663" i="2" s="1"/>
  <c r="F675" i="2"/>
  <c r="G675" i="2" s="1"/>
  <c r="F727" i="2"/>
  <c r="G727" i="2" s="1"/>
  <c r="F754" i="2"/>
  <c r="G754" i="2" s="1"/>
  <c r="F756" i="2"/>
  <c r="G756" i="2" s="1"/>
  <c r="F771" i="2"/>
  <c r="G771" i="2" s="1"/>
  <c r="D747" i="2"/>
  <c r="F755" i="2"/>
  <c r="G755" i="2" s="1"/>
  <c r="F770" i="2"/>
  <c r="G770" i="2" s="1"/>
  <c r="F772" i="2"/>
  <c r="G772" i="2" s="1"/>
  <c r="F723" i="2"/>
  <c r="G723" i="2" s="1"/>
  <c r="F738" i="2"/>
  <c r="G738" i="2" s="1"/>
  <c r="F740" i="2"/>
  <c r="G740" i="2" s="1"/>
  <c r="F774" i="2"/>
  <c r="G774" i="2" s="1"/>
  <c r="F778" i="2"/>
  <c r="G778" i="2" s="1"/>
  <c r="F782" i="2"/>
  <c r="G782" i="2" s="1"/>
  <c r="F786" i="2"/>
  <c r="G786" i="2" s="1"/>
  <c r="F790" i="2"/>
  <c r="G790" i="2" s="1"/>
  <c r="F794" i="2"/>
  <c r="G794" i="2" s="1"/>
  <c r="D847" i="2"/>
  <c r="F748" i="2"/>
  <c r="G748" i="2" s="1"/>
  <c r="F850" i="2"/>
  <c r="G850" i="2" s="1"/>
  <c r="F858" i="2"/>
  <c r="G858" i="2" s="1"/>
  <c r="F866" i="2"/>
  <c r="G866" i="2" s="1"/>
  <c r="F886" i="2"/>
  <c r="G886" i="2" s="1"/>
  <c r="F898" i="2"/>
  <c r="G898" i="2" s="1"/>
  <c r="F908" i="2"/>
  <c r="G908" i="2" s="1"/>
  <c r="F966" i="2"/>
  <c r="G966" i="2" s="1"/>
  <c r="F852" i="2"/>
  <c r="G852" i="2" s="1"/>
  <c r="F860" i="2"/>
  <c r="G860" i="2" s="1"/>
  <c r="F868" i="2"/>
  <c r="G868" i="2" s="1"/>
  <c r="F878" i="2"/>
  <c r="G878" i="2" s="1"/>
  <c r="F888" i="2"/>
  <c r="G888" i="2" s="1"/>
  <c r="F890" i="2"/>
  <c r="G890" i="2" s="1"/>
  <c r="F900" i="2"/>
  <c r="G900" i="2" s="1"/>
  <c r="F822" i="2"/>
  <c r="G822" i="2" s="1"/>
  <c r="F828" i="2"/>
  <c r="G828" i="2" s="1"/>
  <c r="F836" i="2"/>
  <c r="G836" i="2" s="1"/>
  <c r="F844" i="2"/>
  <c r="G844" i="2" s="1"/>
  <c r="F902" i="2"/>
  <c r="G902" i="2" s="1"/>
  <c r="F912" i="2"/>
  <c r="G912" i="2" s="1"/>
  <c r="F954" i="2"/>
  <c r="G954" i="2" s="1"/>
  <c r="D889" i="2"/>
  <c r="F818" i="2"/>
  <c r="G818" i="2" s="1"/>
  <c r="F830" i="2"/>
  <c r="G830" i="2" s="1"/>
  <c r="F838" i="2"/>
  <c r="G838" i="2" s="1"/>
  <c r="F846" i="2"/>
  <c r="G846" i="2" s="1"/>
  <c r="F872" i="2"/>
  <c r="G872" i="2" s="1"/>
  <c r="F906" i="2"/>
  <c r="G906" i="2" s="1"/>
  <c r="F916" i="2"/>
  <c r="G916" i="2" s="1"/>
  <c r="D965" i="2"/>
  <c r="D874" i="2"/>
  <c r="F928" i="2"/>
  <c r="G928" i="2" s="1"/>
  <c r="D1077" i="2" l="1"/>
  <c r="F1076" i="2"/>
  <c r="G1076" i="2" s="1"/>
  <c r="E15" i="2"/>
  <c r="F15" i="2" s="1"/>
  <c r="F573" i="2"/>
  <c r="G573" i="2" s="1"/>
  <c r="F847" i="2"/>
  <c r="G847" i="2" s="1"/>
  <c r="F591" i="2"/>
  <c r="G591" i="2" s="1"/>
  <c r="F126" i="2"/>
  <c r="G126" i="2" s="1"/>
  <c r="F889" i="2"/>
  <c r="G889" i="2" s="1"/>
  <c r="F965" i="2"/>
  <c r="G965" i="2" s="1"/>
  <c r="F566" i="2"/>
  <c r="G566" i="2" s="1"/>
  <c r="F874" i="2"/>
  <c r="G874" i="2" s="1"/>
  <c r="F747" i="2"/>
  <c r="G747" i="2" s="1"/>
  <c r="E1092" i="2"/>
  <c r="D16" i="2" s="1"/>
  <c r="F122" i="2"/>
  <c r="G122" i="2" s="1"/>
  <c r="F659" i="2"/>
  <c r="G659" i="2" s="1"/>
  <c r="F101" i="2"/>
  <c r="G101" i="2" s="1"/>
  <c r="F480" i="2"/>
  <c r="G480" i="2" s="1"/>
  <c r="F601" i="2"/>
  <c r="G601" i="2" s="1"/>
  <c r="F559" i="2"/>
  <c r="G559" i="2" s="1"/>
  <c r="F620" i="2"/>
  <c r="G620" i="2" s="1"/>
  <c r="F396" i="2"/>
  <c r="G396" i="2" s="1"/>
  <c r="D1092" i="2" l="1"/>
  <c r="F1077" i="2"/>
  <c r="G1077" i="2" s="1"/>
  <c r="D22" i="2"/>
  <c r="F1092" i="2" l="1"/>
  <c r="G1092" i="2" s="1"/>
  <c r="C16" i="2"/>
  <c r="F1081" i="1"/>
  <c r="F1081" i="3" l="1"/>
  <c r="G1081" i="1"/>
  <c r="C22" i="2"/>
  <c r="E16" i="2"/>
  <c r="C42" i="3"/>
  <c r="E22" i="2" l="1"/>
  <c r="F22" i="2" s="1"/>
  <c r="F16" i="2"/>
  <c r="F1080" i="1"/>
  <c r="G1080" i="1" s="1"/>
  <c r="F1082" i="1"/>
  <c r="G1082" i="1" s="1"/>
  <c r="F1083" i="1"/>
  <c r="G1083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E39" i="1"/>
  <c r="F39" i="1" s="1"/>
  <c r="E40" i="1"/>
  <c r="F40" i="1" s="1"/>
  <c r="E41" i="1"/>
  <c r="E21" i="3"/>
  <c r="E38" i="3" l="1"/>
  <c r="F38" i="1"/>
  <c r="E41" i="3"/>
  <c r="F41" i="1"/>
  <c r="E42" i="1"/>
  <c r="G1081" i="3"/>
  <c r="F1082" i="3"/>
  <c r="F35" i="3"/>
  <c r="E35" i="3"/>
  <c r="F31" i="3"/>
  <c r="E31" i="3"/>
  <c r="F41" i="3"/>
  <c r="F32" i="3"/>
  <c r="E32" i="3"/>
  <c r="F1079" i="3"/>
  <c r="F1080" i="3"/>
  <c r="F20" i="3"/>
  <c r="E20" i="3"/>
  <c r="F33" i="3"/>
  <c r="E33" i="3"/>
  <c r="F40" i="3"/>
  <c r="E40" i="3"/>
  <c r="F18" i="3"/>
  <c r="E18" i="3"/>
  <c r="D15" i="1"/>
  <c r="D42" i="3"/>
  <c r="F34" i="3"/>
  <c r="E34" i="3"/>
  <c r="F39" i="3"/>
  <c r="E39" i="3"/>
  <c r="F19" i="3"/>
  <c r="E19" i="3"/>
  <c r="F37" i="3"/>
  <c r="E37" i="3"/>
  <c r="F17" i="3"/>
  <c r="E17" i="3"/>
  <c r="F36" i="3"/>
  <c r="E36" i="3"/>
  <c r="F1083" i="3"/>
  <c r="C15" i="3"/>
  <c r="F21" i="3"/>
  <c r="D15" i="3" l="1"/>
  <c r="E15" i="1"/>
  <c r="F15" i="1" s="1"/>
  <c r="G1083" i="3"/>
  <c r="G1082" i="3"/>
  <c r="G1080" i="3"/>
  <c r="G1079" i="3"/>
  <c r="E42" i="3"/>
  <c r="F42" i="1"/>
  <c r="F42" i="3" s="1"/>
  <c r="F38" i="3"/>
  <c r="E15" i="3" l="1"/>
  <c r="F15" i="3" l="1"/>
  <c r="E986" i="3" l="1"/>
  <c r="E950" i="3"/>
  <c r="E997" i="3"/>
  <c r="E955" i="3"/>
  <c r="E891" i="3"/>
  <c r="E827" i="3"/>
  <c r="E1033" i="3"/>
  <c r="E920" i="3"/>
  <c r="E842" i="3"/>
  <c r="E808" i="3"/>
  <c r="E1016" i="3"/>
  <c r="E925" i="3"/>
  <c r="E811" i="3"/>
  <c r="E1046" i="3"/>
  <c r="E1018" i="3"/>
  <c r="E930" i="3"/>
  <c r="E814" i="3"/>
  <c r="E1001" i="3"/>
  <c r="E774" i="3"/>
  <c r="E727" i="3"/>
  <c r="E665" i="3"/>
  <c r="E766" i="3"/>
  <c r="E716" i="3"/>
  <c r="E971" i="3"/>
  <c r="E828" i="3"/>
  <c r="E706" i="3"/>
  <c r="E611" i="3"/>
  <c r="E757" i="3"/>
  <c r="E695" i="3"/>
  <c r="E770" i="3"/>
  <c r="E720" i="3"/>
  <c r="E648" i="3"/>
  <c r="E633" i="3"/>
  <c r="E624" i="3"/>
  <c r="E929" i="3"/>
  <c r="E789" i="3"/>
  <c r="E744" i="3"/>
  <c r="E683" i="3"/>
  <c r="E745" i="3"/>
  <c r="E725" i="3"/>
  <c r="E564" i="3"/>
  <c r="E562" i="3"/>
  <c r="E760" i="3"/>
  <c r="E767" i="3"/>
  <c r="E521" i="3"/>
  <c r="E439" i="3"/>
  <c r="E407" i="3"/>
  <c r="E373" i="3"/>
  <c r="E292" i="3"/>
  <c r="E251" i="3"/>
  <c r="E206" i="3"/>
  <c r="E167" i="3"/>
  <c r="E128" i="3"/>
  <c r="E77" i="3"/>
  <c r="E511" i="3"/>
  <c r="E436" i="3"/>
  <c r="E202" i="3"/>
  <c r="E494" i="3"/>
  <c r="E359" i="3"/>
  <c r="E316" i="3"/>
  <c r="E230" i="3"/>
  <c r="E190" i="3"/>
  <c r="E96" i="3"/>
  <c r="E499" i="3"/>
  <c r="E364" i="3"/>
  <c r="E278" i="3"/>
  <c r="E232" i="3"/>
  <c r="E157" i="3"/>
  <c r="E503" i="3"/>
  <c r="E470" i="3"/>
  <c r="E335" i="3"/>
  <c r="E254" i="3"/>
  <c r="E528" i="3"/>
  <c r="E379" i="3"/>
  <c r="E258" i="3"/>
  <c r="E135" i="3"/>
  <c r="E318" i="3"/>
  <c r="E148" i="3"/>
  <c r="E557" i="3"/>
  <c r="E493" i="3"/>
  <c r="E455" i="3"/>
  <c r="E426" i="3"/>
  <c r="E398" i="3"/>
  <c r="E358" i="3"/>
  <c r="E315" i="3"/>
  <c r="E276" i="3"/>
  <c r="E229" i="3"/>
  <c r="E189" i="3"/>
  <c r="E152" i="3"/>
  <c r="E67" i="3"/>
  <c r="E761" i="3"/>
  <c r="E312" i="3"/>
  <c r="E186" i="3"/>
  <c r="E360" i="3"/>
  <c r="E193" i="3"/>
  <c r="E98" i="3"/>
  <c r="E50" i="3"/>
  <c r="E1034" i="3"/>
  <c r="E993" i="3"/>
  <c r="E926" i="3"/>
  <c r="E846" i="3"/>
  <c r="E1056" i="3"/>
  <c r="E1019" i="3"/>
  <c r="E931" i="3"/>
  <c r="E815" i="3"/>
  <c r="E1075" i="3"/>
  <c r="E960" i="3"/>
  <c r="E896" i="3"/>
  <c r="E830" i="3"/>
  <c r="E973" i="3"/>
  <c r="E901" i="3"/>
  <c r="E832" i="3"/>
  <c r="E1052" i="3"/>
  <c r="E906" i="3"/>
  <c r="E834" i="3"/>
  <c r="E1051" i="3"/>
  <c r="E959" i="3"/>
  <c r="E793" i="3"/>
  <c r="E1023" i="3"/>
  <c r="E823" i="3"/>
  <c r="E704" i="3"/>
  <c r="E645" i="3"/>
  <c r="E1012" i="3"/>
  <c r="E755" i="3"/>
  <c r="E693" i="3"/>
  <c r="E924" i="3"/>
  <c r="E788" i="3"/>
  <c r="E743" i="3"/>
  <c r="E627" i="3"/>
  <c r="E781" i="3"/>
  <c r="E734" i="3"/>
  <c r="E672" i="3"/>
  <c r="E809" i="3"/>
  <c r="E654" i="3"/>
  <c r="E661" i="3"/>
  <c r="E1029" i="3"/>
  <c r="E639" i="3"/>
  <c r="E671" i="3"/>
  <c r="E669" i="3"/>
  <c r="E497" i="3"/>
  <c r="E362" i="3"/>
  <c r="E191" i="3"/>
  <c r="E155" i="3"/>
  <c r="E119" i="3"/>
  <c r="E495" i="3"/>
  <c r="E63" i="3"/>
  <c r="E192" i="3"/>
  <c r="E71" i="3"/>
  <c r="E534" i="3"/>
  <c r="E472" i="3"/>
  <c r="E299" i="3"/>
  <c r="E260" i="3"/>
  <c r="E214" i="3"/>
  <c r="E174" i="3"/>
  <c r="E137" i="3"/>
  <c r="E51" i="3"/>
  <c r="E348" i="3"/>
  <c r="E142" i="3"/>
  <c r="E476" i="3"/>
  <c r="E446" i="3"/>
  <c r="E416" i="3"/>
  <c r="E386" i="3"/>
  <c r="E346" i="3"/>
  <c r="E304" i="3"/>
  <c r="E264" i="3"/>
  <c r="E141" i="3"/>
  <c r="E114" i="3"/>
  <c r="E83" i="3"/>
  <c r="E423" i="3"/>
  <c r="E271" i="3"/>
  <c r="E184" i="3"/>
  <c r="E239" i="3"/>
  <c r="E596" i="3"/>
  <c r="E504" i="3"/>
  <c r="E432" i="3"/>
  <c r="E321" i="3"/>
  <c r="E280" i="3"/>
  <c r="E236" i="3"/>
  <c r="E194" i="3"/>
  <c r="E68" i="3"/>
  <c r="E161" i="3"/>
  <c r="E100" i="3"/>
  <c r="E556" i="3"/>
  <c r="E454" i="3"/>
  <c r="E533" i="3"/>
  <c r="E471" i="3"/>
  <c r="E444" i="3"/>
  <c r="E413" i="3"/>
  <c r="E298" i="3"/>
  <c r="E530" i="3"/>
  <c r="E442" i="3"/>
  <c r="E411" i="3"/>
  <c r="E381" i="3"/>
  <c r="E338" i="3"/>
  <c r="E296" i="3"/>
  <c r="E259" i="3"/>
  <c r="E212" i="3"/>
  <c r="E171" i="3"/>
  <c r="E136" i="3"/>
  <c r="E1010" i="3"/>
  <c r="E902" i="3"/>
  <c r="E1032" i="3"/>
  <c r="E907" i="3"/>
  <c r="E835" i="3"/>
  <c r="E801" i="3"/>
  <c r="E968" i="3"/>
  <c r="E1073" i="3"/>
  <c r="E1048" i="3"/>
  <c r="E995" i="3"/>
  <c r="E982" i="3"/>
  <c r="E969" i="3"/>
  <c r="E1061" i="3"/>
  <c r="E1031" i="3"/>
  <c r="E946" i="3"/>
  <c r="E1058" i="3"/>
  <c r="E935" i="3"/>
  <c r="E916" i="3"/>
  <c r="E742" i="3"/>
  <c r="E680" i="3"/>
  <c r="E636" i="3"/>
  <c r="E994" i="3"/>
  <c r="E779" i="3"/>
  <c r="E732" i="3"/>
  <c r="E771" i="3"/>
  <c r="E721" i="3"/>
  <c r="E762" i="3"/>
  <c r="E710" i="3"/>
  <c r="E783" i="3"/>
  <c r="E674" i="3"/>
  <c r="E655" i="3"/>
  <c r="E813" i="3"/>
  <c r="E699" i="3"/>
  <c r="E932" i="3"/>
  <c r="E821" i="3"/>
  <c r="E631" i="3"/>
  <c r="E629" i="3"/>
  <c r="E981" i="3"/>
  <c r="E570" i="3"/>
  <c r="E537" i="3"/>
  <c r="E415" i="3"/>
  <c r="E385" i="3"/>
  <c r="E344" i="3"/>
  <c r="E302" i="3"/>
  <c r="E262" i="3"/>
  <c r="E177" i="3"/>
  <c r="E479" i="3"/>
  <c r="E56" i="3"/>
  <c r="E420" i="3"/>
  <c r="E265" i="3"/>
  <c r="E510" i="3"/>
  <c r="E435" i="3"/>
  <c r="E368" i="3"/>
  <c r="E326" i="3"/>
  <c r="E283" i="3"/>
  <c r="E240" i="3"/>
  <c r="E1004" i="3"/>
  <c r="E996" i="3"/>
  <c r="E942" i="3"/>
  <c r="E984" i="3"/>
  <c r="E947" i="3"/>
  <c r="E1013" i="3"/>
  <c r="E912" i="3"/>
  <c r="E917" i="3"/>
  <c r="E840" i="3"/>
  <c r="E806" i="3"/>
  <c r="E1002" i="3"/>
  <c r="E990" i="3"/>
  <c r="E922" i="3"/>
  <c r="E844" i="3"/>
  <c r="E1043" i="3"/>
  <c r="E976" i="3"/>
  <c r="E911" i="3"/>
  <c r="E837" i="3"/>
  <c r="E769" i="3"/>
  <c r="E604" i="3"/>
  <c r="E599" i="3"/>
  <c r="E1068" i="3"/>
  <c r="E833" i="3"/>
  <c r="E622" i="3"/>
  <c r="E1054" i="3"/>
  <c r="E810" i="3"/>
  <c r="E759" i="3"/>
  <c r="E641" i="3"/>
  <c r="E628" i="3"/>
  <c r="E945" i="3"/>
  <c r="E749" i="3"/>
  <c r="E687" i="3"/>
  <c r="E1027" i="3"/>
  <c r="E843" i="3"/>
  <c r="E764" i="3"/>
  <c r="E712" i="3"/>
  <c r="E998" i="3"/>
  <c r="E897" i="3"/>
  <c r="E785" i="3"/>
  <c r="E737" i="3"/>
  <c r="E676" i="3"/>
  <c r="E656" i="3"/>
  <c r="E640" i="3"/>
  <c r="E619" i="3"/>
  <c r="E715" i="3"/>
  <c r="E733" i="3"/>
  <c r="E595" i="3"/>
  <c r="E731" i="3"/>
  <c r="E513" i="3"/>
  <c r="E461" i="3"/>
  <c r="E437" i="3"/>
  <c r="E404" i="3"/>
  <c r="E370" i="3"/>
  <c r="E286" i="3"/>
  <c r="E243" i="3"/>
  <c r="E200" i="3"/>
  <c r="E162" i="3"/>
  <c r="E257" i="3"/>
  <c r="E54" i="3"/>
  <c r="E486" i="3"/>
  <c r="E452" i="3"/>
  <c r="E422" i="3"/>
  <c r="E395" i="3"/>
  <c r="E223" i="3"/>
  <c r="E183" i="3"/>
  <c r="E91" i="3"/>
  <c r="E484" i="3"/>
  <c r="E555" i="3"/>
  <c r="E491" i="3"/>
  <c r="E425" i="3"/>
  <c r="E313" i="3"/>
  <c r="E275" i="3"/>
  <c r="E227" i="3"/>
  <c r="E187" i="3"/>
  <c r="E406" i="3"/>
  <c r="E249" i="3"/>
  <c r="E387" i="3"/>
  <c r="E305" i="3"/>
  <c r="E218" i="3"/>
  <c r="E520" i="3"/>
  <c r="E464" i="3"/>
  <c r="E372" i="3"/>
  <c r="E333" i="3"/>
  <c r="E250" i="3"/>
  <c r="E76" i="3"/>
  <c r="E551" i="3"/>
  <c r="E144" i="3"/>
  <c r="E80" i="3"/>
  <c r="E524" i="3"/>
  <c r="E549" i="3"/>
  <c r="E485" i="3"/>
  <c r="E421" i="3"/>
  <c r="E353" i="3"/>
  <c r="E311" i="3"/>
  <c r="E270" i="3"/>
  <c r="E149" i="3"/>
  <c r="E90" i="3"/>
  <c r="E59" i="3"/>
  <c r="E342" i="3"/>
  <c r="E546" i="3"/>
  <c r="E482" i="3"/>
  <c r="E450" i="3"/>
  <c r="E393" i="3"/>
  <c r="E350" i="3"/>
  <c r="E309" i="3"/>
  <c r="E222" i="3"/>
  <c r="E147" i="3"/>
  <c r="E88" i="3"/>
  <c r="E327" i="3"/>
  <c r="E52" i="3"/>
  <c r="E989" i="3"/>
  <c r="E918" i="3"/>
  <c r="E841" i="3"/>
  <c r="E807" i="3"/>
  <c r="E1003" i="3"/>
  <c r="E952" i="3"/>
  <c r="E824" i="3"/>
  <c r="E1040" i="3"/>
  <c r="E957" i="3"/>
  <c r="E893" i="3"/>
  <c r="E999" i="3"/>
  <c r="E972" i="3"/>
  <c r="E962" i="3"/>
  <c r="E898" i="3"/>
  <c r="E1064" i="3"/>
  <c r="E1039" i="3"/>
  <c r="E951" i="3"/>
  <c r="E805" i="3"/>
  <c r="E758" i="3"/>
  <c r="E653" i="3"/>
  <c r="E790" i="3"/>
  <c r="E685" i="3"/>
  <c r="E784" i="3"/>
  <c r="E736" i="3"/>
  <c r="E773" i="3"/>
  <c r="E726" i="3"/>
  <c r="E664" i="3"/>
  <c r="E649" i="3"/>
  <c r="E1050" i="3"/>
  <c r="E953" i="3"/>
  <c r="E751" i="3"/>
  <c r="E689" i="3"/>
  <c r="E765" i="3"/>
  <c r="E714" i="3"/>
  <c r="E646" i="3"/>
  <c r="E638" i="3"/>
  <c r="E632" i="3"/>
  <c r="E662" i="3"/>
  <c r="E563" i="3"/>
  <c r="E553" i="3"/>
  <c r="E453" i="3"/>
  <c r="E424" i="3"/>
  <c r="E273" i="3"/>
  <c r="E225" i="3"/>
  <c r="E151" i="3"/>
  <c r="E241" i="3"/>
  <c r="E405" i="3"/>
  <c r="E526" i="3"/>
  <c r="E468" i="3"/>
  <c r="E378" i="3"/>
  <c r="E337" i="3"/>
  <c r="E256" i="3"/>
  <c r="E209" i="3"/>
  <c r="E133" i="3"/>
  <c r="E1041" i="3"/>
  <c r="E417" i="3"/>
  <c r="E740" i="3"/>
  <c r="E531" i="3"/>
  <c r="E443" i="3"/>
  <c r="E382" i="3"/>
  <c r="E213" i="3"/>
  <c r="E172" i="3"/>
  <c r="E53" i="3"/>
  <c r="E459" i="3"/>
  <c r="E320" i="3"/>
  <c r="E532" i="3"/>
  <c r="E376" i="3"/>
  <c r="E208" i="3"/>
  <c r="E496" i="3"/>
  <c r="E428" i="3"/>
  <c r="E399" i="3"/>
  <c r="E361" i="3"/>
  <c r="E231" i="3"/>
  <c r="E154" i="3"/>
  <c r="E97" i="3"/>
  <c r="E64" i="3"/>
  <c r="E210" i="3"/>
  <c r="E508" i="3"/>
  <c r="E188" i="3"/>
  <c r="E115" i="3"/>
  <c r="E525" i="3"/>
  <c r="E467" i="3"/>
  <c r="E377" i="3"/>
  <c r="E336" i="3"/>
  <c r="E255" i="3"/>
  <c r="E170" i="3"/>
  <c r="E132" i="3"/>
  <c r="E79" i="3"/>
  <c r="E410" i="3"/>
  <c r="E110" i="3"/>
  <c r="E522" i="3"/>
  <c r="E374" i="3"/>
  <c r="E334" i="3"/>
  <c r="E293" i="3"/>
  <c r="E252" i="3"/>
  <c r="E129" i="3"/>
  <c r="E108" i="3"/>
  <c r="E988" i="3"/>
  <c r="E958" i="3"/>
  <c r="E894" i="3"/>
  <c r="E829" i="3"/>
  <c r="E963" i="3"/>
  <c r="E899" i="3"/>
  <c r="E831" i="3"/>
  <c r="E794" i="3"/>
  <c r="E1028" i="3"/>
  <c r="E928" i="3"/>
  <c r="E812" i="3"/>
  <c r="E1047" i="3"/>
  <c r="E933" i="3"/>
  <c r="E816" i="3"/>
  <c r="E980" i="3"/>
  <c r="E938" i="3"/>
  <c r="E819" i="3"/>
  <c r="E1017" i="3"/>
  <c r="E927" i="3"/>
  <c r="E782" i="3"/>
  <c r="E735" i="3"/>
  <c r="E635" i="3"/>
  <c r="E772" i="3"/>
  <c r="E634" i="3"/>
  <c r="E845" i="3"/>
  <c r="E800" i="3"/>
  <c r="E642" i="3"/>
  <c r="E1022" i="3"/>
  <c r="E970" i="3"/>
  <c r="E703" i="3"/>
  <c r="E610" i="3"/>
  <c r="E775" i="3"/>
  <c r="E728" i="3"/>
  <c r="E650" i="3"/>
  <c r="E613" i="3"/>
  <c r="E961" i="3"/>
  <c r="E795" i="3"/>
  <c r="E753" i="3"/>
  <c r="E691" i="3"/>
  <c r="E647" i="3"/>
  <c r="E756" i="3"/>
  <c r="E565" i="3"/>
  <c r="E964" i="3"/>
  <c r="E626" i="3"/>
  <c r="E778" i="3"/>
  <c r="E940" i="3"/>
  <c r="E791" i="3"/>
  <c r="E529" i="3"/>
  <c r="E469" i="3"/>
  <c r="E441" i="3"/>
  <c r="E380" i="3"/>
  <c r="E295" i="3"/>
  <c r="E211" i="3"/>
  <c r="E456" i="3"/>
  <c r="E900" i="3"/>
  <c r="E502" i="3"/>
  <c r="E458" i="3"/>
  <c r="E431" i="3"/>
  <c r="E403" i="3"/>
  <c r="E234" i="3"/>
  <c r="E159" i="3"/>
  <c r="E99" i="3"/>
  <c r="E384" i="3"/>
  <c r="E307" i="3"/>
  <c r="E409" i="3"/>
  <c r="E179" i="3"/>
  <c r="E507" i="3"/>
  <c r="E460" i="3"/>
  <c r="E434" i="3"/>
  <c r="E238" i="3"/>
  <c r="E160" i="3"/>
  <c r="E103" i="3"/>
  <c r="E70" i="3"/>
  <c r="E150" i="3"/>
  <c r="E366" i="3"/>
  <c r="E282" i="3"/>
  <c r="E196" i="3"/>
  <c r="E78" i="3"/>
  <c r="E644" i="3"/>
  <c r="E536" i="3"/>
  <c r="E474" i="3"/>
  <c r="E445" i="3"/>
  <c r="E414" i="3"/>
  <c r="E343" i="3"/>
  <c r="E301" i="3"/>
  <c r="E216" i="3"/>
  <c r="E176" i="3"/>
  <c r="E139" i="3"/>
  <c r="E81" i="3"/>
  <c r="E198" i="3"/>
  <c r="E492" i="3"/>
  <c r="E352" i="3"/>
  <c r="E623" i="3"/>
  <c r="E501" i="3"/>
  <c r="E430" i="3"/>
  <c r="E319" i="3"/>
  <c r="E233" i="3"/>
  <c r="E605" i="3"/>
  <c r="E498" i="3"/>
  <c r="E457" i="3"/>
  <c r="E429" i="3"/>
  <c r="E400" i="3"/>
  <c r="E363" i="3"/>
  <c r="E277" i="3"/>
  <c r="E156" i="3"/>
  <c r="E65" i="3"/>
  <c r="E66" i="3"/>
  <c r="E910" i="3"/>
  <c r="E1053" i="3"/>
  <c r="E1044" i="3"/>
  <c r="E915" i="3"/>
  <c r="E839" i="3"/>
  <c r="E804" i="3"/>
  <c r="E1021" i="3"/>
  <c r="E1006" i="3"/>
  <c r="E944" i="3"/>
  <c r="E1074" i="3"/>
  <c r="E1049" i="3"/>
  <c r="E985" i="3"/>
  <c r="E1065" i="3"/>
  <c r="E954" i="3"/>
  <c r="E826" i="3"/>
  <c r="E1037" i="3"/>
  <c r="E1020" i="3"/>
  <c r="E1005" i="3"/>
  <c r="E943" i="3"/>
  <c r="E822" i="3"/>
  <c r="E948" i="3"/>
  <c r="E750" i="3"/>
  <c r="E688" i="3"/>
  <c r="E637" i="3"/>
  <c r="E615" i="3"/>
  <c r="E905" i="3"/>
  <c r="E786" i="3"/>
  <c r="E739" i="3"/>
  <c r="E593" i="3"/>
  <c r="E992" i="3"/>
  <c r="E667" i="3"/>
  <c r="E768" i="3"/>
  <c r="E618" i="3"/>
  <c r="E921" i="3"/>
  <c r="E681" i="3"/>
  <c r="E652" i="3"/>
  <c r="E1067" i="3"/>
  <c r="E707" i="3"/>
  <c r="E594" i="3"/>
  <c r="E1009" i="3"/>
  <c r="E545" i="3"/>
  <c r="E418" i="3"/>
  <c r="E392" i="3"/>
  <c r="E308" i="3"/>
  <c r="E268" i="3"/>
  <c r="E221" i="3"/>
  <c r="E146" i="3"/>
  <c r="E87" i="3"/>
  <c r="E527" i="3"/>
  <c r="E134" i="3"/>
  <c r="E297" i="3"/>
  <c r="E518" i="3"/>
  <c r="E463" i="3"/>
  <c r="E438" i="3"/>
  <c r="E332" i="3"/>
  <c r="E290" i="3"/>
  <c r="E248" i="3"/>
  <c r="E166" i="3"/>
  <c r="E106" i="3"/>
  <c r="E466" i="3"/>
  <c r="E408" i="3"/>
  <c r="E375" i="3"/>
  <c r="E253" i="3"/>
  <c r="E207" i="3"/>
  <c r="E168" i="3"/>
  <c r="E130" i="3"/>
  <c r="E109" i="3"/>
  <c r="E371" i="3"/>
  <c r="E291" i="3"/>
  <c r="E347" i="3"/>
  <c r="E738" i="3"/>
  <c r="E552" i="3"/>
  <c r="E488" i="3"/>
  <c r="E355" i="3"/>
  <c r="E272" i="3"/>
  <c r="E224" i="3"/>
  <c r="E185" i="3"/>
  <c r="E92" i="3"/>
  <c r="E57" i="3"/>
  <c r="E330" i="3"/>
  <c r="E158" i="3"/>
  <c r="E517" i="3"/>
  <c r="E462" i="3"/>
  <c r="E331" i="3"/>
  <c r="E289" i="3"/>
  <c r="E203" i="3"/>
  <c r="E165" i="3"/>
  <c r="E75" i="3"/>
  <c r="E390" i="3"/>
  <c r="E300" i="3"/>
  <c r="E215" i="3"/>
  <c r="E792" i="3"/>
  <c r="E514" i="3"/>
  <c r="E328" i="3"/>
  <c r="E287" i="3"/>
  <c r="E244" i="3"/>
  <c r="E201" i="3"/>
  <c r="E163" i="3"/>
  <c r="E105" i="3"/>
  <c r="E787" i="3"/>
  <c r="E284" i="3"/>
  <c r="E205" i="3"/>
  <c r="E677" i="3"/>
  <c r="E490" i="3"/>
  <c r="E356" i="3"/>
  <c r="E274" i="3"/>
  <c r="E226" i="3"/>
  <c r="E93" i="3"/>
  <c r="E1030" i="3"/>
  <c r="E975" i="3"/>
  <c r="E836" i="3"/>
  <c r="E1071" i="3"/>
  <c r="E711" i="3"/>
  <c r="E818" i="3"/>
  <c r="E913" i="3"/>
  <c r="E825" i="3"/>
  <c r="E668" i="3"/>
  <c r="E322" i="3"/>
  <c r="E94" i="3"/>
  <c r="E542" i="3"/>
  <c r="E245" i="3"/>
  <c r="E544" i="3"/>
  <c r="E391" i="3"/>
  <c r="E220" i="3"/>
  <c r="E86" i="3"/>
  <c r="E540" i="3"/>
  <c r="E237" i="3"/>
  <c r="E60" i="3"/>
  <c r="E909" i="3"/>
  <c r="E143" i="3"/>
  <c r="E74" i="3"/>
  <c r="E349" i="3"/>
  <c r="E367" i="3"/>
  <c r="E72" i="3"/>
  <c r="E904" i="3"/>
  <c r="E657" i="3"/>
  <c r="E752" i="3"/>
  <c r="E658" i="3"/>
  <c r="E643" i="3"/>
  <c r="E702" i="3"/>
  <c r="E717" i="3"/>
  <c r="E505" i="3"/>
  <c r="E58" i="3"/>
  <c r="E483" i="3"/>
  <c r="E477" i="3"/>
  <c r="E478" i="3"/>
  <c r="E180" i="3"/>
  <c r="E475" i="3"/>
  <c r="E345" i="3"/>
  <c r="E178" i="3"/>
  <c r="E473" i="3"/>
  <c r="E181" i="3"/>
  <c r="E69" i="3"/>
  <c r="E1057" i="3"/>
  <c r="E817" i="3"/>
  <c r="E939" i="3"/>
  <c r="E956" i="3"/>
  <c r="E679" i="3"/>
  <c r="E219" i="3"/>
  <c r="E306" i="3"/>
  <c r="E288" i="3"/>
  <c r="E314" i="3"/>
  <c r="E153" i="3"/>
  <c r="E448" i="3"/>
  <c r="E509" i="3"/>
  <c r="E802" i="3"/>
  <c r="E914" i="3"/>
  <c r="E281" i="3"/>
  <c r="E547" i="3"/>
  <c r="E394" i="3"/>
  <c r="E651" i="3"/>
  <c r="E512" i="3"/>
  <c r="E199" i="3"/>
  <c r="E73" i="3"/>
  <c r="E541" i="3"/>
  <c r="E388" i="3"/>
  <c r="E85" i="3"/>
  <c r="E538" i="3"/>
  <c r="E217" i="3"/>
  <c r="E1014" i="3"/>
  <c r="E690" i="3"/>
  <c r="E700" i="3"/>
  <c r="E389" i="3"/>
  <c r="E329" i="3"/>
  <c r="E164" i="3"/>
  <c r="E261" i="3"/>
  <c r="E228" i="3"/>
  <c r="E145" i="3"/>
  <c r="E383" i="3"/>
  <c r="E325" i="3"/>
  <c r="E323" i="3"/>
  <c r="E543" i="3"/>
  <c r="E1060" i="3"/>
  <c r="E197" i="3"/>
  <c r="E934" i="3"/>
  <c r="E1036" i="3"/>
  <c r="E838" i="3"/>
  <c r="E798" i="3"/>
  <c r="E763" i="3"/>
  <c r="E609" i="3"/>
  <c r="E310" i="3"/>
  <c r="E267" i="3"/>
  <c r="E269" i="3"/>
  <c r="E535" i="3"/>
  <c r="E242" i="3"/>
  <c r="E61" i="3"/>
  <c r="E339" i="3"/>
  <c r="E561" i="3"/>
  <c r="E266" i="3"/>
  <c r="E263" i="3"/>
  <c r="E317" i="3"/>
  <c r="E701" i="3"/>
  <c r="E979" i="3"/>
  <c r="E820" i="3"/>
  <c r="E1025" i="3"/>
  <c r="E741" i="3"/>
  <c r="E433" i="3"/>
  <c r="E449" i="3"/>
  <c r="E55" i="3"/>
  <c r="E614" i="3"/>
  <c r="E451" i="3"/>
  <c r="E138" i="3"/>
  <c r="E285" i="3"/>
  <c r="E447" i="3"/>
  <c r="E246" i="3"/>
  <c r="E303" i="3"/>
  <c r="E140" i="3"/>
  <c r="E799" i="3"/>
  <c r="E515" i="3"/>
  <c r="E175" i="3"/>
  <c r="E354" i="3"/>
  <c r="E506" i="3"/>
  <c r="E195" i="3"/>
  <c r="E1055" i="3"/>
  <c r="E1063" i="3"/>
  <c r="E1045" i="3"/>
  <c r="E592" i="3" l="1"/>
  <c r="E621" i="3"/>
  <c r="E748" i="3"/>
  <c r="E966" i="3"/>
  <c r="E397" i="3"/>
  <c r="E481" i="3"/>
  <c r="E49" i="3"/>
  <c r="E127" i="3"/>
  <c r="E890" i="3"/>
  <c r="E102" i="3"/>
  <c r="E560" i="3"/>
  <c r="E566" i="1"/>
  <c r="E566" i="3" s="1"/>
  <c r="E182" i="3"/>
  <c r="E131" i="3"/>
  <c r="D587" i="3" l="1"/>
  <c r="D580" i="3"/>
  <c r="D590" i="3"/>
  <c r="D351" i="3"/>
  <c r="D118" i="3"/>
  <c r="D881" i="3"/>
  <c r="D867" i="3"/>
  <c r="D876" i="3"/>
  <c r="D589" i="3"/>
  <c r="D851" i="3"/>
  <c r="D124" i="3"/>
  <c r="D577" i="3"/>
  <c r="D776" i="3"/>
  <c r="D863" i="3"/>
  <c r="D857" i="3"/>
  <c r="D586" i="3"/>
  <c r="D872" i="3"/>
  <c r="D104" i="3"/>
  <c r="D125" i="3"/>
  <c r="D850" i="3"/>
  <c r="D341" i="3"/>
  <c r="D288" i="3"/>
  <c r="F288" i="1"/>
  <c r="G288" i="1" s="1"/>
  <c r="D121" i="3"/>
  <c r="D868" i="3"/>
  <c r="D854" i="3"/>
  <c r="D581" i="3"/>
  <c r="D120" i="3"/>
  <c r="D472" i="3"/>
  <c r="F472" i="1"/>
  <c r="G472" i="1" s="1"/>
  <c r="D113" i="3"/>
  <c r="D860" i="3"/>
  <c r="D117" i="3"/>
  <c r="D1007" i="3"/>
  <c r="D562" i="3"/>
  <c r="F562" i="1"/>
  <c r="G562" i="1" s="1"/>
  <c r="D870" i="3"/>
  <c r="D853" i="3"/>
  <c r="D575" i="3"/>
  <c r="D873" i="3"/>
  <c r="D574" i="3"/>
  <c r="D591" i="1"/>
  <c r="D848" i="3"/>
  <c r="D864" i="3"/>
  <c r="D855" i="3"/>
  <c r="D869" i="3"/>
  <c r="D123" i="3"/>
  <c r="D579" i="3"/>
  <c r="D585" i="3"/>
  <c r="D107" i="3"/>
  <c r="D588" i="3"/>
  <c r="D584" i="3"/>
  <c r="D112" i="3"/>
  <c r="D862" i="3"/>
  <c r="D576" i="3"/>
  <c r="D875" i="3"/>
  <c r="D578" i="3"/>
  <c r="D583" i="3"/>
  <c r="D582" i="3"/>
  <c r="D617" i="3"/>
  <c r="D974" i="3"/>
  <c r="D878" i="3"/>
  <c r="D155" i="3" l="1"/>
  <c r="F155" i="1"/>
  <c r="G155" i="1" s="1"/>
  <c r="D761" i="3"/>
  <c r="F761" i="1"/>
  <c r="G761" i="1" s="1"/>
  <c r="D634" i="3"/>
  <c r="F634" i="1"/>
  <c r="G634" i="1" s="1"/>
  <c r="D760" i="3"/>
  <c r="F760" i="1"/>
  <c r="G760" i="1" s="1"/>
  <c r="D782" i="3"/>
  <c r="F782" i="1"/>
  <c r="G782" i="1" s="1"/>
  <c r="D160" i="3"/>
  <c r="F160" i="1"/>
  <c r="G160" i="1" s="1"/>
  <c r="D230" i="3"/>
  <c r="F230" i="1"/>
  <c r="G230" i="1" s="1"/>
  <c r="D162" i="3"/>
  <c r="F162" i="1"/>
  <c r="G162" i="1" s="1"/>
  <c r="D476" i="3"/>
  <c r="F476" i="1"/>
  <c r="G476" i="1" s="1"/>
  <c r="D146" i="3"/>
  <c r="F146" i="1"/>
  <c r="G146" i="1" s="1"/>
  <c r="D1023" i="3"/>
  <c r="F1023" i="1"/>
  <c r="G1023" i="1" s="1"/>
  <c r="D374" i="3"/>
  <c r="F374" i="1"/>
  <c r="G374" i="1" s="1"/>
  <c r="D759" i="3"/>
  <c r="F759" i="1"/>
  <c r="G759" i="1" s="1"/>
  <c r="D1017" i="3"/>
  <c r="F1017" i="1"/>
  <c r="G1017" i="1" s="1"/>
  <c r="D827" i="3"/>
  <c r="F827" i="1"/>
  <c r="G827" i="1" s="1"/>
  <c r="D629" i="3"/>
  <c r="F629" i="1"/>
  <c r="G629" i="1" s="1"/>
  <c r="D467" i="3"/>
  <c r="F467" i="1"/>
  <c r="G467" i="1" s="1"/>
  <c r="D986" i="3"/>
  <c r="F986" i="1"/>
  <c r="G986" i="1" s="1"/>
  <c r="D141" i="3"/>
  <c r="F141" i="1"/>
  <c r="G141" i="1" s="1"/>
  <c r="D139" i="3"/>
  <c r="F139" i="1"/>
  <c r="G139" i="1" s="1"/>
  <c r="D1046" i="3"/>
  <c r="F1046" i="1"/>
  <c r="G1046" i="1" s="1"/>
  <c r="D1050" i="3"/>
  <c r="F1050" i="1"/>
  <c r="G1050" i="1" s="1"/>
  <c r="D798" i="3"/>
  <c r="F798" i="1"/>
  <c r="G798" i="1" s="1"/>
  <c r="D224" i="3"/>
  <c r="F224" i="1"/>
  <c r="G224" i="1" s="1"/>
  <c r="D305" i="3"/>
  <c r="F305" i="1"/>
  <c r="G305" i="1" s="1"/>
  <c r="D452" i="3"/>
  <c r="F452" i="1"/>
  <c r="G452" i="1" s="1"/>
  <c r="D1019" i="3"/>
  <c r="F1019" i="1"/>
  <c r="G1019" i="1" s="1"/>
  <c r="D628" i="3"/>
  <c r="F628" i="1"/>
  <c r="G628" i="1" s="1"/>
  <c r="D183" i="3"/>
  <c r="F183" i="1"/>
  <c r="G183" i="1" s="1"/>
  <c r="D917" i="3"/>
  <c r="F917" i="1"/>
  <c r="G917" i="1" s="1"/>
  <c r="D303" i="3"/>
  <c r="F303" i="1"/>
  <c r="G303" i="1" s="1"/>
  <c r="D378" i="3"/>
  <c r="F378" i="1"/>
  <c r="G378" i="1" s="1"/>
  <c r="D1055" i="3"/>
  <c r="F1055" i="1"/>
  <c r="G1055" i="1" s="1"/>
  <c r="D771" i="3"/>
  <c r="F771" i="1"/>
  <c r="G771" i="1" s="1"/>
  <c r="D165" i="3"/>
  <c r="F165" i="1"/>
  <c r="G165" i="1" s="1"/>
  <c r="D766" i="3"/>
  <c r="F766" i="1"/>
  <c r="G766" i="1" s="1"/>
  <c r="D319" i="3"/>
  <c r="F319" i="1"/>
  <c r="G319" i="1" s="1"/>
  <c r="D1020" i="3"/>
  <c r="F1020" i="1"/>
  <c r="G1020" i="1" s="1"/>
  <c r="D810" i="3"/>
  <c r="F810" i="1"/>
  <c r="G810" i="1" s="1"/>
  <c r="D906" i="3"/>
  <c r="F906" i="1"/>
  <c r="G906" i="1" s="1"/>
  <c r="D275" i="3"/>
  <c r="F275" i="1"/>
  <c r="G275" i="1" s="1"/>
  <c r="D170" i="3"/>
  <c r="F170" i="1"/>
  <c r="G170" i="1" s="1"/>
  <c r="D479" i="3"/>
  <c r="F479" i="1"/>
  <c r="G479" i="1" s="1"/>
  <c r="D325" i="3"/>
  <c r="F325" i="1"/>
  <c r="G325" i="1" s="1"/>
  <c r="D52" i="3"/>
  <c r="F52" i="1"/>
  <c r="G52" i="1" s="1"/>
  <c r="D371" i="3"/>
  <c r="F371" i="1"/>
  <c r="G371" i="1" s="1"/>
  <c r="D1064" i="3"/>
  <c r="F1064" i="1"/>
  <c r="G1064" i="1" s="1"/>
  <c r="D1031" i="3"/>
  <c r="F1031" i="1"/>
  <c r="G1031" i="1" s="1"/>
  <c r="D63" i="3"/>
  <c r="F63" i="1"/>
  <c r="G63" i="1" s="1"/>
  <c r="D291" i="3"/>
  <c r="F291" i="1"/>
  <c r="G291" i="1" s="1"/>
  <c r="D352" i="3"/>
  <c r="F352" i="1"/>
  <c r="G352" i="1" s="1"/>
  <c r="D595" i="3"/>
  <c r="F595" i="1"/>
  <c r="G595" i="1" s="1"/>
  <c r="D386" i="3"/>
  <c r="F386" i="1"/>
  <c r="G386" i="1" s="1"/>
  <c r="D845" i="3"/>
  <c r="F845" i="1"/>
  <c r="G845" i="1" s="1"/>
  <c r="D237" i="3"/>
  <c r="F237" i="1"/>
  <c r="G237" i="1" s="1"/>
  <c r="D384" i="3"/>
  <c r="F384" i="1"/>
  <c r="G384" i="1" s="1"/>
  <c r="D604" i="3"/>
  <c r="F604" i="1"/>
  <c r="G604" i="1" s="1"/>
  <c r="D172" i="3"/>
  <c r="F172" i="1"/>
  <c r="G172" i="1" s="1"/>
  <c r="D455" i="3"/>
  <c r="F455" i="1"/>
  <c r="G455" i="1" s="1"/>
  <c r="D300" i="3"/>
  <c r="F300" i="1"/>
  <c r="G300" i="1" s="1"/>
  <c r="D1056" i="3"/>
  <c r="F1056" i="1"/>
  <c r="G1056" i="1" s="1"/>
  <c r="D640" i="3"/>
  <c r="F640" i="1"/>
  <c r="G640" i="1" s="1"/>
  <c r="D896" i="3"/>
  <c r="F896" i="1"/>
  <c r="G896" i="1" s="1"/>
  <c r="D1003" i="3"/>
  <c r="F1003" i="1"/>
  <c r="G1003" i="1" s="1"/>
  <c r="D65" i="3"/>
  <c r="F65" i="1"/>
  <c r="G65" i="1" s="1"/>
  <c r="D361" i="3"/>
  <c r="F361" i="1"/>
  <c r="G361" i="1" s="1"/>
  <c r="D475" i="3"/>
  <c r="F475" i="1"/>
  <c r="G475" i="1" s="1"/>
  <c r="D206" i="3"/>
  <c r="F206" i="1"/>
  <c r="G206" i="1" s="1"/>
  <c r="D993" i="3"/>
  <c r="F993" i="1"/>
  <c r="G993" i="1" s="1"/>
  <c r="D1018" i="3"/>
  <c r="F1018" i="1"/>
  <c r="G1018" i="1" s="1"/>
  <c r="D799" i="3"/>
  <c r="F799" i="1"/>
  <c r="G799" i="1" s="1"/>
  <c r="D164" i="3"/>
  <c r="F164" i="1"/>
  <c r="G164" i="1" s="1"/>
  <c r="D770" i="3"/>
  <c r="F770" i="1"/>
  <c r="G770" i="1" s="1"/>
  <c r="D994" i="3"/>
  <c r="F994" i="1"/>
  <c r="G994" i="1" s="1"/>
  <c r="D623" i="3"/>
  <c r="F623" i="1"/>
  <c r="G623" i="1" s="1"/>
  <c r="D74" i="3"/>
  <c r="F74" i="1"/>
  <c r="G74" i="1" s="1"/>
  <c r="D210" i="3"/>
  <c r="F210" i="1"/>
  <c r="G210" i="1" s="1"/>
  <c r="D329" i="3"/>
  <c r="F329" i="1"/>
  <c r="G329" i="1" s="1"/>
  <c r="D229" i="3"/>
  <c r="F229" i="1"/>
  <c r="G229" i="1" s="1"/>
  <c r="D790" i="3"/>
  <c r="F790" i="1"/>
  <c r="G790" i="1" s="1"/>
  <c r="D388" i="3"/>
  <c r="F388" i="1"/>
  <c r="G388" i="1" s="1"/>
  <c r="D633" i="3"/>
  <c r="F633" i="1"/>
  <c r="G633" i="1" s="1"/>
  <c r="D181" i="3"/>
  <c r="F181" i="1"/>
  <c r="G181" i="1" s="1"/>
  <c r="D1052" i="3"/>
  <c r="F1052" i="1"/>
  <c r="G1052" i="1" s="1"/>
  <c r="D421" i="3"/>
  <c r="F421" i="1"/>
  <c r="G421" i="1" s="1"/>
  <c r="D422" i="3"/>
  <c r="F422" i="1"/>
  <c r="G422" i="1" s="1"/>
  <c r="D327" i="3"/>
  <c r="F327" i="1"/>
  <c r="G327" i="1" s="1"/>
  <c r="D1022" i="3"/>
  <c r="F1022" i="1"/>
  <c r="G1022" i="1" s="1"/>
  <c r="D213" i="3"/>
  <c r="F213" i="1"/>
  <c r="G213" i="1" s="1"/>
  <c r="D997" i="3"/>
  <c r="F997" i="1"/>
  <c r="G997" i="1" s="1"/>
  <c r="D143" i="3"/>
  <c r="F143" i="1"/>
  <c r="G143" i="1" s="1"/>
  <c r="D1013" i="3"/>
  <c r="F1013" i="1"/>
  <c r="G1013" i="1" s="1"/>
  <c r="D812" i="3"/>
  <c r="F812" i="1"/>
  <c r="G812" i="1" s="1"/>
  <c r="D149" i="3"/>
  <c r="F149" i="1"/>
  <c r="G149" i="1" s="1"/>
  <c r="D613" i="3"/>
  <c r="F613" i="1"/>
  <c r="G613" i="1" s="1"/>
  <c r="D152" i="3"/>
  <c r="F152" i="1"/>
  <c r="G152" i="1" s="1"/>
  <c r="D236" i="3"/>
  <c r="F236" i="1"/>
  <c r="G236" i="1" s="1"/>
  <c r="D1048" i="3"/>
  <c r="F1048" i="1"/>
  <c r="G1048" i="1" s="1"/>
  <c r="D890" i="3"/>
  <c r="F890" i="1"/>
  <c r="G890" i="1" s="1"/>
  <c r="D405" i="3"/>
  <c r="F405" i="1"/>
  <c r="G405" i="1" s="1"/>
  <c r="D954" i="3"/>
  <c r="F954" i="1"/>
  <c r="G954" i="1" s="1"/>
  <c r="D609" i="3"/>
  <c r="F609" i="1"/>
  <c r="G609" i="1" s="1"/>
  <c r="D456" i="3"/>
  <c r="F456" i="1"/>
  <c r="G456" i="1" s="1"/>
  <c r="D431" i="3"/>
  <c r="F431" i="1"/>
  <c r="G431" i="1" s="1"/>
  <c r="D899" i="3"/>
  <c r="F899" i="1"/>
  <c r="G899" i="1" s="1"/>
  <c r="D188" i="3"/>
  <c r="F188" i="1"/>
  <c r="G188" i="1" s="1"/>
  <c r="D390" i="3"/>
  <c r="F390" i="1"/>
  <c r="G390" i="1" s="1"/>
  <c r="D639" i="3"/>
  <c r="F639" i="1"/>
  <c r="G639" i="1" s="1"/>
  <c r="D423" i="3"/>
  <c r="F423" i="1"/>
  <c r="G423" i="1" s="1"/>
  <c r="D751" i="3"/>
  <c r="F751" i="1"/>
  <c r="G751" i="1" s="1"/>
  <c r="D334" i="3"/>
  <c r="F334" i="1"/>
  <c r="G334" i="1" s="1"/>
  <c r="D1073" i="3"/>
  <c r="F1073" i="1"/>
  <c r="G1073" i="1" s="1"/>
  <c r="D194" i="3"/>
  <c r="F194" i="1"/>
  <c r="G194" i="1" s="1"/>
  <c r="D50" i="3"/>
  <c r="F50" i="1"/>
  <c r="G50" i="1" s="1"/>
  <c r="D1009" i="3"/>
  <c r="F1009" i="1"/>
  <c r="G1009" i="1" s="1"/>
  <c r="D944" i="3"/>
  <c r="F944" i="1"/>
  <c r="G944" i="1" s="1"/>
  <c r="D648" i="3"/>
  <c r="F648" i="1"/>
  <c r="G648" i="1" s="1"/>
  <c r="D277" i="3"/>
  <c r="F277" i="1"/>
  <c r="G277" i="1" s="1"/>
  <c r="D789" i="3"/>
  <c r="F789" i="1"/>
  <c r="G789" i="1" s="1"/>
  <c r="D1045" i="3"/>
  <c r="F1045" i="1"/>
  <c r="G1045" i="1" s="1"/>
  <c r="D254" i="3"/>
  <c r="F254" i="1"/>
  <c r="G254" i="1" s="1"/>
  <c r="D1060" i="3"/>
  <c r="F1060" i="1"/>
  <c r="G1060" i="1" s="1"/>
  <c r="D655" i="3"/>
  <c r="F655" i="1"/>
  <c r="G655" i="1" s="1"/>
  <c r="D800" i="3"/>
  <c r="F800" i="1"/>
  <c r="G800" i="1" s="1"/>
  <c r="D968" i="3"/>
  <c r="F968" i="1"/>
  <c r="G968" i="1" s="1"/>
  <c r="D1005" i="3"/>
  <c r="F1005" i="1"/>
  <c r="G1005" i="1" s="1"/>
  <c r="D459" i="3"/>
  <c r="F459" i="1"/>
  <c r="G459" i="1" s="1"/>
  <c r="D99" i="3"/>
  <c r="F99" i="1"/>
  <c r="G99" i="1" s="1"/>
  <c r="D828" i="3"/>
  <c r="F828" i="1"/>
  <c r="G828" i="1" s="1"/>
  <c r="D53" i="3"/>
  <c r="F53" i="1"/>
  <c r="G53" i="1" s="1"/>
  <c r="D313" i="3"/>
  <c r="F313" i="1"/>
  <c r="G313" i="1" s="1"/>
  <c r="D1057" i="3"/>
  <c r="F1057" i="1"/>
  <c r="G1057" i="1" s="1"/>
  <c r="D615" i="3"/>
  <c r="F615" i="1"/>
  <c r="G615" i="1" s="1"/>
  <c r="D1039" i="3"/>
  <c r="F1039" i="1"/>
  <c r="G1039" i="1" s="1"/>
  <c r="D147" i="3"/>
  <c r="F147" i="1"/>
  <c r="G147" i="1" s="1"/>
  <c r="D913" i="3"/>
  <c r="F913" i="1"/>
  <c r="G913" i="1" s="1"/>
  <c r="D264" i="3"/>
  <c r="F264" i="1"/>
  <c r="G264" i="1" s="1"/>
  <c r="D565" i="3"/>
  <c r="F565" i="1"/>
  <c r="G565" i="1" s="1"/>
  <c r="D622" i="3"/>
  <c r="F622" i="1"/>
  <c r="G622" i="1" s="1"/>
  <c r="D335" i="3"/>
  <c r="F335" i="1"/>
  <c r="G335" i="1" s="1"/>
  <c r="D635" i="3"/>
  <c r="F635" i="1"/>
  <c r="G635" i="1" s="1"/>
  <c r="D433" i="3"/>
  <c r="F433" i="1"/>
  <c r="G433" i="1" s="1"/>
  <c r="D72" i="3"/>
  <c r="F72" i="1"/>
  <c r="G72" i="1" s="1"/>
  <c r="D137" i="3"/>
  <c r="F137" i="1"/>
  <c r="G137" i="1" s="1"/>
  <c r="D823" i="3"/>
  <c r="F823" i="1"/>
  <c r="G823" i="1" s="1"/>
  <c r="D975" i="3"/>
  <c r="F975" i="1"/>
  <c r="G975" i="1" s="1"/>
  <c r="D1036" i="3"/>
  <c r="F1036" i="1"/>
  <c r="G1036" i="1" s="1"/>
  <c r="D299" i="3"/>
  <c r="F299" i="1"/>
  <c r="G299" i="1" s="1"/>
  <c r="D126" i="3"/>
  <c r="D637" i="3"/>
  <c r="F637" i="1"/>
  <c r="G637" i="1" s="1"/>
  <c r="D184" i="3"/>
  <c r="F184" i="1"/>
  <c r="G184" i="1" s="1"/>
  <c r="D642" i="3"/>
  <c r="F642" i="1"/>
  <c r="G642" i="1" s="1"/>
  <c r="D64" i="3"/>
  <c r="F64" i="1"/>
  <c r="G64" i="1" s="1"/>
  <c r="D820" i="3"/>
  <c r="F820" i="1"/>
  <c r="G820" i="1" s="1"/>
  <c r="D86" i="3"/>
  <c r="F86" i="1"/>
  <c r="G86" i="1" s="1"/>
  <c r="D1033" i="3"/>
  <c r="F1033" i="1"/>
  <c r="G1033" i="1" s="1"/>
  <c r="D477" i="3"/>
  <c r="F477" i="1"/>
  <c r="G477" i="1" s="1"/>
  <c r="D826" i="3"/>
  <c r="F826" i="1"/>
  <c r="G826" i="1" s="1"/>
  <c r="D156" i="3"/>
  <c r="F156" i="1"/>
  <c r="G156" i="1" s="1"/>
  <c r="D953" i="3"/>
  <c r="F953" i="1"/>
  <c r="G953" i="1" s="1"/>
  <c r="D1040" i="3"/>
  <c r="F1040" i="1"/>
  <c r="G1040" i="1" s="1"/>
  <c r="D900" i="3"/>
  <c r="F900" i="1"/>
  <c r="G900" i="1" s="1"/>
  <c r="D462" i="3"/>
  <c r="F462" i="1"/>
  <c r="G462" i="1" s="1"/>
  <c r="D153" i="3"/>
  <c r="F153" i="1"/>
  <c r="G153" i="1" s="1"/>
  <c r="D964" i="3"/>
  <c r="F964" i="1"/>
  <c r="G964" i="1" s="1"/>
  <c r="D216" i="3"/>
  <c r="F216" i="1"/>
  <c r="G216" i="1" s="1"/>
  <c r="D271" i="3"/>
  <c r="F271" i="1"/>
  <c r="G271" i="1" s="1"/>
  <c r="D966" i="3"/>
  <c r="F966" i="1"/>
  <c r="G966" i="1" s="1"/>
  <c r="D471" i="3"/>
  <c r="F471" i="1"/>
  <c r="G471" i="1" s="1"/>
  <c r="D1053" i="3"/>
  <c r="F1053" i="1"/>
  <c r="G1053" i="1" s="1"/>
  <c r="D347" i="3"/>
  <c r="F347" i="1"/>
  <c r="G347" i="1" s="1"/>
  <c r="D228" i="3"/>
  <c r="F228" i="1"/>
  <c r="G228" i="1" s="1"/>
  <c r="D979" i="3"/>
  <c r="F979" i="1"/>
  <c r="G979" i="1" s="1"/>
  <c r="D241" i="3"/>
  <c r="F241" i="1"/>
  <c r="G241" i="1" s="1"/>
  <c r="D192" i="3"/>
  <c r="F192" i="1"/>
  <c r="G192" i="1" s="1"/>
  <c r="D223" i="3"/>
  <c r="F223" i="1"/>
  <c r="G223" i="1" s="1"/>
  <c r="D59" i="3"/>
  <c r="F59" i="1"/>
  <c r="G59" i="1" s="1"/>
  <c r="D382" i="3"/>
  <c r="F382" i="1"/>
  <c r="G382" i="1" s="1"/>
  <c r="D269" i="3"/>
  <c r="F269" i="1"/>
  <c r="G269" i="1" s="1"/>
  <c r="D909" i="3"/>
  <c r="F909" i="1"/>
  <c r="G909" i="1" s="1"/>
  <c r="D911" i="3"/>
  <c r="F911" i="1"/>
  <c r="G911" i="1" s="1"/>
  <c r="D360" i="3"/>
  <c r="F360" i="1"/>
  <c r="G360" i="1" s="1"/>
  <c r="D57" i="3"/>
  <c r="F57" i="1"/>
  <c r="G57" i="1" s="1"/>
  <c r="D451" i="3"/>
  <c r="F451" i="1"/>
  <c r="G451" i="1" s="1"/>
  <c r="D768" i="3"/>
  <c r="F768" i="1"/>
  <c r="G768" i="1" s="1"/>
  <c r="D136" i="3"/>
  <c r="F136" i="1"/>
  <c r="G136" i="1" s="1"/>
  <c r="D244" i="3"/>
  <c r="F244" i="1"/>
  <c r="G244" i="1" s="1"/>
  <c r="D924" i="3"/>
  <c r="F924" i="1"/>
  <c r="G924" i="1" s="1"/>
  <c r="D621" i="3"/>
  <c r="F621" i="1"/>
  <c r="G621" i="1" s="1"/>
  <c r="D478" i="3"/>
  <c r="F478" i="1"/>
  <c r="G478" i="1" s="1"/>
  <c r="D379" i="3"/>
  <c r="F379" i="1"/>
  <c r="G379" i="1" s="1"/>
  <c r="D314" i="3"/>
  <c r="F314" i="1"/>
  <c r="G314" i="1" s="1"/>
  <c r="D70" i="3"/>
  <c r="F70" i="1"/>
  <c r="G70" i="1" s="1"/>
  <c r="D383" i="3"/>
  <c r="F383" i="1"/>
  <c r="G383" i="1" s="1"/>
  <c r="D426" i="3"/>
  <c r="F426" i="1"/>
  <c r="G426" i="1" s="1"/>
  <c r="D96" i="3"/>
  <c r="F96" i="1"/>
  <c r="G96" i="1" s="1"/>
  <c r="D78" i="3"/>
  <c r="F78" i="1"/>
  <c r="G78" i="1" s="1"/>
  <c r="D69" i="3"/>
  <c r="F69" i="1"/>
  <c r="G69" i="1" s="1"/>
  <c r="G288" i="3"/>
  <c r="F288" i="3"/>
  <c r="D654" i="3"/>
  <c r="F654" i="1"/>
  <c r="G654" i="1" s="1"/>
  <c r="D656" i="3"/>
  <c r="F656" i="1"/>
  <c r="G656" i="1" s="1"/>
  <c r="D838" i="3"/>
  <c r="F838" i="1"/>
  <c r="G838" i="1" s="1"/>
  <c r="D355" i="3"/>
  <c r="F355" i="1"/>
  <c r="G355" i="1" s="1"/>
  <c r="D985" i="3"/>
  <c r="F985" i="1"/>
  <c r="G985" i="1" s="1"/>
  <c r="D322" i="3"/>
  <c r="F322" i="1"/>
  <c r="G322" i="1" s="1"/>
  <c r="D932" i="3"/>
  <c r="F932" i="1"/>
  <c r="G932" i="1" s="1"/>
  <c r="D795" i="3"/>
  <c r="F795" i="1"/>
  <c r="G795" i="1" s="1"/>
  <c r="D175" i="3"/>
  <c r="F175" i="1"/>
  <c r="G175" i="1" s="1"/>
  <c r="D60" i="3"/>
  <c r="F60" i="1"/>
  <c r="G60" i="1" s="1"/>
  <c r="D1063" i="3"/>
  <c r="F1063" i="1"/>
  <c r="G1063" i="1" s="1"/>
  <c r="D791" i="3"/>
  <c r="F791" i="1"/>
  <c r="G791" i="1" s="1"/>
  <c r="D836" i="3"/>
  <c r="F836" i="1"/>
  <c r="G836" i="1" s="1"/>
  <c r="D448" i="3"/>
  <c r="F448" i="1"/>
  <c r="G448" i="1" s="1"/>
  <c r="D940" i="3"/>
  <c r="F940" i="1"/>
  <c r="G940" i="1" s="1"/>
  <c r="D128" i="3"/>
  <c r="F128" i="1"/>
  <c r="G128" i="1" s="1"/>
  <c r="D178" i="3"/>
  <c r="F178" i="1"/>
  <c r="G178" i="1" s="1"/>
  <c r="D407" i="3"/>
  <c r="F407" i="1"/>
  <c r="G407" i="1" s="1"/>
  <c r="D348" i="3"/>
  <c r="F348" i="1"/>
  <c r="G348" i="1" s="1"/>
  <c r="D311" i="3"/>
  <c r="F311" i="1"/>
  <c r="G311" i="1" s="1"/>
  <c r="D619" i="3"/>
  <c r="F619" i="1"/>
  <c r="G619" i="1" s="1"/>
  <c r="D353" i="3"/>
  <c r="F353" i="1"/>
  <c r="G353" i="1" s="1"/>
  <c r="D437" i="3"/>
  <c r="F437" i="1"/>
  <c r="G437" i="1" s="1"/>
  <c r="D1051" i="3"/>
  <c r="F1051" i="1"/>
  <c r="G1051" i="1" s="1"/>
  <c r="D464" i="3"/>
  <c r="F464" i="1"/>
  <c r="G464" i="1" s="1"/>
  <c r="D981" i="3"/>
  <c r="F981" i="1"/>
  <c r="G981" i="1" s="1"/>
  <c r="D199" i="3"/>
  <c r="F199" i="1"/>
  <c r="G199" i="1" s="1"/>
  <c r="D792" i="3"/>
  <c r="F792" i="1"/>
  <c r="G792" i="1" s="1"/>
  <c r="D196" i="3"/>
  <c r="F196" i="1"/>
  <c r="G196" i="1" s="1"/>
  <c r="D410" i="3"/>
  <c r="F410" i="1"/>
  <c r="G410" i="1" s="1"/>
  <c r="D306" i="3"/>
  <c r="F306" i="1"/>
  <c r="G306" i="1" s="1"/>
  <c r="D457" i="3"/>
  <c r="F457" i="1"/>
  <c r="G457" i="1" s="1"/>
  <c r="D272" i="3"/>
  <c r="F272" i="1"/>
  <c r="G272" i="1" s="1"/>
  <c r="D266" i="3"/>
  <c r="F266" i="1"/>
  <c r="G266" i="1" s="1"/>
  <c r="D818" i="3"/>
  <c r="F818" i="1"/>
  <c r="G818" i="1" s="1"/>
  <c r="D231" i="3"/>
  <c r="F231" i="1"/>
  <c r="G231" i="1" s="1"/>
  <c r="D943" i="3"/>
  <c r="F943" i="1"/>
  <c r="G943" i="1" s="1"/>
  <c r="D331" i="3"/>
  <c r="F331" i="1"/>
  <c r="G331" i="1" s="1"/>
  <c r="D442" i="3"/>
  <c r="F442" i="1"/>
  <c r="G442" i="1" s="1"/>
  <c r="D403" i="3"/>
  <c r="F403" i="1"/>
  <c r="G403" i="1" s="1"/>
  <c r="D187" i="3"/>
  <c r="F187" i="1"/>
  <c r="G187" i="1" s="1"/>
  <c r="D844" i="3"/>
  <c r="F844" i="1"/>
  <c r="G844" i="1" s="1"/>
  <c r="D933" i="3"/>
  <c r="F933" i="1"/>
  <c r="G933" i="1" s="1"/>
  <c r="D946" i="3"/>
  <c r="F946" i="1"/>
  <c r="G946" i="1" s="1"/>
  <c r="D133" i="3"/>
  <c r="F133" i="1"/>
  <c r="G133" i="1" s="1"/>
  <c r="D632" i="3"/>
  <c r="F632" i="1"/>
  <c r="G632" i="1" s="1"/>
  <c r="D364" i="3"/>
  <c r="F364" i="1"/>
  <c r="G364" i="1" s="1"/>
  <c r="D203" i="3"/>
  <c r="F203" i="1"/>
  <c r="G203" i="1" s="1"/>
  <c r="D765" i="3"/>
  <c r="F765" i="1"/>
  <c r="G765" i="1" s="1"/>
  <c r="D81" i="3"/>
  <c r="F81" i="1"/>
  <c r="G81" i="1" s="1"/>
  <c r="D1014" i="3"/>
  <c r="F1014" i="1"/>
  <c r="G1014" i="1" s="1"/>
  <c r="D626" i="3"/>
  <c r="F626" i="1"/>
  <c r="G626" i="1" s="1"/>
  <c r="D358" i="3"/>
  <c r="F358" i="1"/>
  <c r="G358" i="1" s="1"/>
  <c r="D257" i="3"/>
  <c r="F257" i="1"/>
  <c r="G257" i="1" s="1"/>
  <c r="D928" i="3"/>
  <c r="F928" i="1"/>
  <c r="G928" i="1" s="1"/>
  <c r="D58" i="3"/>
  <c r="F58" i="1"/>
  <c r="G58" i="1" s="1"/>
  <c r="D373" i="3"/>
  <c r="F373" i="1"/>
  <c r="G373" i="1" s="1"/>
  <c r="D342" i="3"/>
  <c r="F342" i="1"/>
  <c r="G342" i="1" s="1"/>
  <c r="D336" i="3"/>
  <c r="F336" i="1"/>
  <c r="G336" i="1" s="1"/>
  <c r="D195" i="3"/>
  <c r="F195" i="1"/>
  <c r="G195" i="1" s="1"/>
  <c r="D278" i="3"/>
  <c r="F278" i="1"/>
  <c r="G278" i="1" s="1"/>
  <c r="D246" i="3"/>
  <c r="F246" i="1"/>
  <c r="G246" i="1" s="1"/>
  <c r="D220" i="3"/>
  <c r="F220" i="1"/>
  <c r="G220" i="1" s="1"/>
  <c r="D398" i="3"/>
  <c r="F398" i="1"/>
  <c r="G398" i="1" s="1"/>
  <c r="D618" i="3"/>
  <c r="F618" i="1"/>
  <c r="G618" i="1" s="1"/>
  <c r="D295" i="3"/>
  <c r="F295" i="1"/>
  <c r="G295" i="1" s="1"/>
  <c r="D641" i="3"/>
  <c r="F641" i="1"/>
  <c r="G641" i="1" s="1"/>
  <c r="D934" i="3"/>
  <c r="F934" i="1"/>
  <c r="G934" i="1" s="1"/>
  <c r="D446" i="3"/>
  <c r="F446" i="1"/>
  <c r="G446" i="1" s="1"/>
  <c r="D98" i="3"/>
  <c r="F98" i="1"/>
  <c r="G98" i="1" s="1"/>
  <c r="D411" i="3"/>
  <c r="F411" i="1"/>
  <c r="G411" i="1" s="1"/>
  <c r="D108" i="3"/>
  <c r="F108" i="1"/>
  <c r="G108" i="1" s="1"/>
  <c r="D1030" i="3"/>
  <c r="F1030" i="1"/>
  <c r="G1030" i="1" s="1"/>
  <c r="D809" i="3"/>
  <c r="F809" i="1"/>
  <c r="G809" i="1" s="1"/>
  <c r="D643" i="3"/>
  <c r="F643" i="1"/>
  <c r="G643" i="1" s="1"/>
  <c r="D356" i="3"/>
  <c r="F356" i="1"/>
  <c r="G356" i="1" s="1"/>
  <c r="D67" i="3"/>
  <c r="F67" i="1"/>
  <c r="G67" i="1" s="1"/>
  <c r="D179" i="3"/>
  <c r="F179" i="1"/>
  <c r="G179" i="1" s="1"/>
  <c r="D320" i="3"/>
  <c r="F320" i="1"/>
  <c r="G320" i="1" s="1"/>
  <c r="G562" i="3"/>
  <c r="F562" i="3"/>
  <c r="D415" i="3"/>
  <c r="F415" i="1"/>
  <c r="G415" i="1" s="1"/>
  <c r="D970" i="3"/>
  <c r="F970" i="1"/>
  <c r="G970" i="1" s="1"/>
  <c r="D647" i="3"/>
  <c r="F647" i="1"/>
  <c r="G647" i="1" s="1"/>
  <c r="G472" i="3"/>
  <c r="F472" i="3"/>
  <c r="D650" i="3"/>
  <c r="F650" i="1"/>
  <c r="G650" i="1" s="1"/>
  <c r="D234" i="3"/>
  <c r="F234" i="1"/>
  <c r="G234" i="1" s="1"/>
  <c r="D93" i="3"/>
  <c r="F93" i="1"/>
  <c r="G93" i="1" s="1"/>
  <c r="D251" i="3"/>
  <c r="F251" i="1"/>
  <c r="G251" i="1" s="1"/>
  <c r="D265" i="3"/>
  <c r="F265" i="1"/>
  <c r="G265" i="1" s="1"/>
  <c r="D756" i="3"/>
  <c r="F756" i="1"/>
  <c r="G756" i="1" s="1"/>
  <c r="D1021" i="3"/>
  <c r="F1021" i="1"/>
  <c r="G1021" i="1" s="1"/>
  <c r="D209" i="3"/>
  <c r="F209" i="1"/>
  <c r="G209" i="1" s="1"/>
  <c r="D408" i="3"/>
  <c r="F408" i="1"/>
  <c r="G408" i="1" s="1"/>
  <c r="D366" i="3"/>
  <c r="F366" i="1"/>
  <c r="G366" i="1" s="1"/>
  <c r="D999" i="3"/>
  <c r="F999" i="1"/>
  <c r="G999" i="1" s="1"/>
  <c r="D205" i="3"/>
  <c r="F205" i="1"/>
  <c r="G205" i="1" s="1"/>
  <c r="D218" i="3"/>
  <c r="F218" i="1"/>
  <c r="G218" i="1" s="1"/>
  <c r="D959" i="3"/>
  <c r="F959" i="1"/>
  <c r="G959" i="1" s="1"/>
  <c r="D214" i="3"/>
  <c r="F214" i="1"/>
  <c r="G214" i="1" s="1"/>
  <c r="D843" i="3"/>
  <c r="F843" i="1"/>
  <c r="G843" i="1" s="1"/>
  <c r="D368" i="3"/>
  <c r="F368" i="1"/>
  <c r="G368" i="1" s="1"/>
  <c r="D1029" i="3"/>
  <c r="F1029" i="1"/>
  <c r="G1029" i="1" s="1"/>
  <c r="D157" i="3"/>
  <c r="F157" i="1"/>
  <c r="G157" i="1" s="1"/>
  <c r="D287" i="3"/>
  <c r="F287" i="1"/>
  <c r="G287" i="1" s="1"/>
  <c r="D811" i="3"/>
  <c r="F811" i="1"/>
  <c r="G811" i="1" s="1"/>
  <c r="D649" i="3"/>
  <c r="F649" i="1"/>
  <c r="G649" i="1" s="1"/>
  <c r="D132" i="3"/>
  <c r="F132" i="1"/>
  <c r="G132" i="1" s="1"/>
  <c r="D71" i="3"/>
  <c r="F71" i="1"/>
  <c r="G71" i="1" s="1"/>
  <c r="D821" i="3"/>
  <c r="F821" i="1"/>
  <c r="G821" i="1" s="1"/>
  <c r="D914" i="3"/>
  <c r="F914" i="1"/>
  <c r="G914" i="1" s="1"/>
  <c r="D1027" i="3"/>
  <c r="F1027" i="1"/>
  <c r="G1027" i="1" s="1"/>
  <c r="D343" i="3"/>
  <c r="F343" i="1"/>
  <c r="G343" i="1" s="1"/>
  <c r="D1058" i="3"/>
  <c r="F1058" i="1"/>
  <c r="G1058" i="1" s="1"/>
  <c r="D285" i="3"/>
  <c r="F285" i="1"/>
  <c r="G285" i="1" s="1"/>
  <c r="D767" i="3"/>
  <c r="F767" i="1"/>
  <c r="G767" i="1" s="1"/>
  <c r="D418" i="3"/>
  <c r="F418" i="1"/>
  <c r="G418" i="1" s="1"/>
  <c r="D958" i="3"/>
  <c r="F958" i="1"/>
  <c r="G958" i="1" s="1"/>
  <c r="D130" i="3"/>
  <c r="F130" i="1"/>
  <c r="G130" i="1" s="1"/>
  <c r="D215" i="3"/>
  <c r="F215" i="1"/>
  <c r="G215" i="1" s="1"/>
  <c r="D794" i="3"/>
  <c r="F794" i="1"/>
  <c r="G794" i="1" s="1"/>
  <c r="D344" i="3"/>
  <c r="F344" i="1"/>
  <c r="G344" i="1" s="1"/>
  <c r="D468" i="3"/>
  <c r="F468" i="1"/>
  <c r="G468" i="1" s="1"/>
  <c r="D961" i="3"/>
  <c r="F961" i="1"/>
  <c r="G961" i="1" s="1"/>
  <c r="D239" i="3"/>
  <c r="F239" i="1"/>
  <c r="G239" i="1" s="1"/>
  <c r="D962" i="3"/>
  <c r="F962" i="1"/>
  <c r="G962" i="1" s="1"/>
  <c r="D420" i="3"/>
  <c r="F420" i="1"/>
  <c r="G420" i="1" s="1"/>
  <c r="D161" i="3"/>
  <c r="F161" i="1"/>
  <c r="G161" i="1" s="1"/>
  <c r="D1067" i="3"/>
  <c r="F1067" i="1"/>
  <c r="G1067" i="1" s="1"/>
  <c r="D100" i="3"/>
  <c r="F100" i="1"/>
  <c r="G100" i="1" s="1"/>
  <c r="D260" i="3"/>
  <c r="F260" i="1"/>
  <c r="G260" i="1" s="1"/>
  <c r="D115" i="3"/>
  <c r="F115" i="1"/>
  <c r="G115" i="1" s="1"/>
  <c r="D198" i="3"/>
  <c r="F198" i="1"/>
  <c r="G198" i="1" s="1"/>
  <c r="D636" i="3"/>
  <c r="F636" i="1"/>
  <c r="G636" i="1" s="1"/>
  <c r="D1006" i="3"/>
  <c r="F1006" i="1"/>
  <c r="G1006" i="1" s="1"/>
  <c r="D154" i="3"/>
  <c r="F154" i="1"/>
  <c r="G154" i="1" s="1"/>
  <c r="D1041" i="3"/>
  <c r="F1041" i="1"/>
  <c r="G1041" i="1" s="1"/>
  <c r="D326" i="3"/>
  <c r="F326" i="1"/>
  <c r="G326" i="1" s="1"/>
  <c r="D226" i="3"/>
  <c r="F226" i="1"/>
  <c r="G226" i="1" s="1"/>
  <c r="D624" i="3"/>
  <c r="F624" i="1"/>
  <c r="G624" i="1" s="1"/>
  <c r="D1043" i="3"/>
  <c r="F1043" i="1"/>
  <c r="G1043" i="1" s="1"/>
  <c r="D988" i="3"/>
  <c r="F988" i="1"/>
  <c r="G988" i="1" s="1"/>
  <c r="D449" i="3"/>
  <c r="F449" i="1"/>
  <c r="G449" i="1" s="1"/>
  <c r="D190" i="3"/>
  <c r="F190" i="1"/>
  <c r="G190" i="1" s="1"/>
  <c r="D783" i="3"/>
  <c r="F783" i="1"/>
  <c r="G783" i="1" s="1"/>
  <c r="D424" i="3"/>
  <c r="F424" i="1"/>
  <c r="G424" i="1" s="1"/>
  <c r="D221" i="3"/>
  <c r="F221" i="1"/>
  <c r="G221" i="1" s="1"/>
  <c r="D249" i="3"/>
  <c r="F249" i="1"/>
  <c r="G249" i="1" s="1"/>
  <c r="D984" i="3"/>
  <c r="F984" i="1"/>
  <c r="G984" i="1" s="1"/>
  <c r="D443" i="3"/>
  <c r="F443" i="1"/>
  <c r="G443" i="1" s="1"/>
  <c r="D957" i="3"/>
  <c r="F957" i="1"/>
  <c r="G957" i="1" s="1"/>
  <c r="D370" i="3"/>
  <c r="F370" i="1"/>
  <c r="G370" i="1" s="1"/>
  <c r="D929" i="3"/>
  <c r="F929" i="1"/>
  <c r="G929" i="1" s="1"/>
  <c r="D282" i="3"/>
  <c r="F282" i="1"/>
  <c r="G282" i="1" s="1"/>
  <c r="D1044" i="3"/>
  <c r="F1044" i="1"/>
  <c r="G1044" i="1" s="1"/>
  <c r="D240" i="3"/>
  <c r="F240" i="1"/>
  <c r="G240" i="1" s="1"/>
  <c r="D989" i="3"/>
  <c r="F989" i="1"/>
  <c r="G989" i="1" s="1"/>
  <c r="D893" i="3"/>
  <c r="F893" i="1"/>
  <c r="G893" i="1" s="1"/>
  <c r="D1002" i="3"/>
  <c r="F1002" i="1"/>
  <c r="G1002" i="1" s="1"/>
  <c r="D168" i="3"/>
  <c r="F168" i="1"/>
  <c r="G168" i="1" s="1"/>
  <c r="D180" i="3"/>
  <c r="F180" i="1"/>
  <c r="G180" i="1" s="1"/>
  <c r="D298" i="3"/>
  <c r="F298" i="1"/>
  <c r="G298" i="1" s="1"/>
  <c r="D83" i="3"/>
  <c r="F83" i="1"/>
  <c r="G83" i="1" s="1"/>
  <c r="D284" i="3"/>
  <c r="F284" i="1"/>
  <c r="G284" i="1" s="1"/>
  <c r="D92" i="3"/>
  <c r="F92" i="1"/>
  <c r="G92" i="1" s="1"/>
  <c r="D219" i="3"/>
  <c r="F219" i="1"/>
  <c r="G219" i="1" s="1"/>
  <c r="D806" i="3"/>
  <c r="F806" i="1"/>
  <c r="G806" i="1" s="1"/>
  <c r="D252" i="3"/>
  <c r="F252" i="1"/>
  <c r="G252" i="1" s="1"/>
  <c r="D438" i="3"/>
  <c r="F438" i="1"/>
  <c r="G438" i="1" s="1"/>
  <c r="D657" i="3"/>
  <c r="F657" i="1"/>
  <c r="G657" i="1" s="1"/>
  <c r="D444" i="3"/>
  <c r="F444" i="1"/>
  <c r="G444" i="1" s="1"/>
  <c r="D328" i="3"/>
  <c r="F328" i="1"/>
  <c r="G328" i="1" s="1"/>
  <c r="D631" i="3"/>
  <c r="F631" i="1"/>
  <c r="G631" i="1" s="1"/>
  <c r="D79" i="3"/>
  <c r="F79" i="1"/>
  <c r="G79" i="1" s="1"/>
  <c r="D292" i="3"/>
  <c r="F292" i="1"/>
  <c r="G292" i="1" s="1"/>
  <c r="D755" i="3"/>
  <c r="F755" i="1"/>
  <c r="G755" i="1" s="1"/>
  <c r="D150" i="3"/>
  <c r="F150" i="1"/>
  <c r="G150" i="1" s="1"/>
  <c r="D372" i="3"/>
  <c r="F372" i="1"/>
  <c r="G372" i="1" s="1"/>
  <c r="D982" i="3"/>
  <c r="F982" i="1"/>
  <c r="G982" i="1" s="1"/>
  <c r="D304" i="3"/>
  <c r="F304" i="1"/>
  <c r="G304" i="1" s="1"/>
  <c r="D88" i="3"/>
  <c r="F88" i="1"/>
  <c r="G88" i="1" s="1"/>
  <c r="D971" i="3"/>
  <c r="F971" i="1"/>
  <c r="G971" i="1" s="1"/>
  <c r="D397" i="3"/>
  <c r="F397" i="1"/>
  <c r="G397" i="1" s="1"/>
  <c r="D211" i="3"/>
  <c r="F211" i="1"/>
  <c r="G211" i="1" s="1"/>
  <c r="D1001" i="3"/>
  <c r="F1001" i="1"/>
  <c r="G1001" i="1" s="1"/>
  <c r="D197" i="3"/>
  <c r="F197" i="1"/>
  <c r="G197" i="1" s="1"/>
  <c r="D186" i="3"/>
  <c r="F186" i="1"/>
  <c r="G186" i="1" s="1"/>
  <c r="D948" i="3"/>
  <c r="F948" i="1"/>
  <c r="G948" i="1" s="1"/>
  <c r="D302" i="3"/>
  <c r="F302" i="1"/>
  <c r="G302" i="1" s="1"/>
  <c r="D280" i="3"/>
  <c r="F280" i="1"/>
  <c r="G280" i="1" s="1"/>
  <c r="D417" i="3"/>
  <c r="F417" i="1"/>
  <c r="G417" i="1" s="1"/>
  <c r="D931" i="3"/>
  <c r="F931" i="1"/>
  <c r="G931" i="1" s="1"/>
  <c r="D359" i="3"/>
  <c r="F359" i="1"/>
  <c r="G359" i="1" s="1"/>
  <c r="D77" i="3"/>
  <c r="F77" i="1"/>
  <c r="G77" i="1" s="1"/>
  <c r="D762" i="3"/>
  <c r="F762" i="1"/>
  <c r="G762" i="1" s="1"/>
  <c r="D406" i="3"/>
  <c r="F406" i="1"/>
  <c r="G406" i="1" s="1"/>
  <c r="D441" i="3"/>
  <c r="F441" i="1"/>
  <c r="G441" i="1" s="1"/>
  <c r="D253" i="3"/>
  <c r="F253" i="1"/>
  <c r="G253" i="1" s="1"/>
  <c r="D945" i="3"/>
  <c r="F945" i="1"/>
  <c r="G945" i="1" s="1"/>
  <c r="D951" i="3"/>
  <c r="F951" i="1"/>
  <c r="G951" i="1" s="1"/>
  <c r="D956" i="3"/>
  <c r="F956" i="1"/>
  <c r="G956" i="1" s="1"/>
  <c r="D1032" i="3"/>
  <c r="F1032" i="1"/>
  <c r="G1032" i="1" s="1"/>
  <c r="D208" i="3"/>
  <c r="F208" i="1"/>
  <c r="G208" i="1" s="1"/>
  <c r="D256" i="3"/>
  <c r="F256" i="1"/>
  <c r="G256" i="1" s="1"/>
  <c r="D976" i="3"/>
  <c r="F976" i="1"/>
  <c r="G976" i="1" s="1"/>
  <c r="D638" i="3"/>
  <c r="F638" i="1"/>
  <c r="G638" i="1" s="1"/>
  <c r="D238" i="3"/>
  <c r="F238" i="1"/>
  <c r="G238" i="1" s="1"/>
  <c r="D627" i="3"/>
  <c r="F627" i="1"/>
  <c r="G627" i="1" s="1"/>
  <c r="D1074" i="3"/>
  <c r="F1074" i="1"/>
  <c r="G1074" i="1" s="1"/>
  <c r="D309" i="3"/>
  <c r="F309" i="1"/>
  <c r="G309" i="1" s="1"/>
  <c r="D193" i="3"/>
  <c r="F193" i="1"/>
  <c r="G193" i="1" s="1"/>
  <c r="D274" i="3"/>
  <c r="F274" i="1"/>
  <c r="G274" i="1" s="1"/>
  <c r="D646" i="3"/>
  <c r="F646" i="1"/>
  <c r="G646" i="1" s="1"/>
  <c r="D337" i="3"/>
  <c r="F337" i="1"/>
  <c r="G337" i="1" s="1"/>
  <c r="D376" i="3"/>
  <c r="F376" i="1"/>
  <c r="G376" i="1" s="1"/>
  <c r="D267" i="3"/>
  <c r="F267" i="1"/>
  <c r="G267" i="1" s="1"/>
  <c r="D774" i="3"/>
  <c r="F774" i="1"/>
  <c r="G774" i="1" s="1"/>
  <c r="D829" i="3"/>
  <c r="F829" i="1"/>
  <c r="G829" i="1" s="1"/>
  <c r="D330" i="3"/>
  <c r="F330" i="1"/>
  <c r="G330" i="1" s="1"/>
  <c r="D339" i="3"/>
  <c r="F339" i="1"/>
  <c r="G339" i="1" s="1"/>
  <c r="D159" i="3"/>
  <c r="F159" i="1"/>
  <c r="G159" i="1" s="1"/>
  <c r="D560" i="3"/>
  <c r="F560" i="1"/>
  <c r="G560" i="1" s="1"/>
  <c r="D76" i="3"/>
  <c r="F76" i="1"/>
  <c r="G76" i="1" s="1"/>
  <c r="D453" i="3"/>
  <c r="F453" i="1"/>
  <c r="G453" i="1" s="1"/>
  <c r="D830" i="3"/>
  <c r="F830" i="1"/>
  <c r="G830" i="1" s="1"/>
  <c r="D434" i="3"/>
  <c r="F434" i="1"/>
  <c r="G434" i="1" s="1"/>
  <c r="D174" i="3"/>
  <c r="F174" i="1"/>
  <c r="G174" i="1" s="1"/>
  <c r="D904" i="3"/>
  <c r="F904" i="1"/>
  <c r="G904" i="1" s="1"/>
  <c r="D55" i="3"/>
  <c r="F55" i="1"/>
  <c r="G55" i="1" s="1"/>
  <c r="D474" i="3"/>
  <c r="F474" i="1"/>
  <c r="G474" i="1" s="1"/>
  <c r="D995" i="3"/>
  <c r="F995" i="1"/>
  <c r="G995" i="1" s="1"/>
  <c r="D430" i="3"/>
  <c r="F430" i="1"/>
  <c r="G430" i="1" s="1"/>
  <c r="D332" i="3"/>
  <c r="F332" i="1"/>
  <c r="G332" i="1" s="1"/>
  <c r="D819" i="3"/>
  <c r="F819" i="1"/>
  <c r="G819" i="1" s="1"/>
  <c r="D414" i="3"/>
  <c r="F414" i="1"/>
  <c r="G414" i="1" s="1"/>
  <c r="D915" i="3"/>
  <c r="F915" i="1"/>
  <c r="G915" i="1" s="1"/>
  <c r="D846" i="3"/>
  <c r="F846" i="1"/>
  <c r="G846" i="1" s="1"/>
  <c r="D1071" i="3"/>
  <c r="F1071" i="1"/>
  <c r="G1071" i="1" s="1"/>
  <c r="D297" i="3"/>
  <c r="F297" i="1"/>
  <c r="G297" i="1" s="1"/>
  <c r="D268" i="3"/>
  <c r="F268" i="1"/>
  <c r="G268" i="1" s="1"/>
  <c r="D242" i="3"/>
  <c r="F242" i="1"/>
  <c r="G242" i="1" s="1"/>
  <c r="D610" i="3"/>
  <c r="F610" i="1"/>
  <c r="G610" i="1" s="1"/>
  <c r="D563" i="3"/>
  <c r="F563" i="1"/>
  <c r="G563" i="1" s="1"/>
  <c r="D381" i="3"/>
  <c r="F381" i="1"/>
  <c r="G381" i="1" s="1"/>
  <c r="D212" i="3"/>
  <c r="F212" i="1"/>
  <c r="G212" i="1" s="1"/>
  <c r="D784" i="3"/>
  <c r="F784" i="1"/>
  <c r="G784" i="1" s="1"/>
  <c r="D286" i="3"/>
  <c r="F286" i="1"/>
  <c r="G286" i="1" s="1"/>
  <c r="D317" i="3"/>
  <c r="F317" i="1"/>
  <c r="G317" i="1" s="1"/>
  <c r="D605" i="3"/>
  <c r="F605" i="1"/>
  <c r="G605" i="1" s="1"/>
  <c r="D905" i="3"/>
  <c r="F905" i="1"/>
  <c r="G905" i="1" s="1"/>
  <c r="D380" i="3"/>
  <c r="F380" i="1"/>
  <c r="G380" i="1" s="1"/>
  <c r="D259" i="3"/>
  <c r="F259" i="1"/>
  <c r="G259" i="1" s="1"/>
  <c r="D825" i="3"/>
  <c r="F825" i="1"/>
  <c r="G825" i="1" s="1"/>
  <c r="D389" i="3"/>
  <c r="F389" i="1"/>
  <c r="G389" i="1" s="1"/>
  <c r="D1037" i="3"/>
  <c r="F1037" i="1"/>
  <c r="G1037" i="1" s="1"/>
  <c r="D416" i="3"/>
  <c r="F416" i="1"/>
  <c r="G416" i="1" s="1"/>
  <c r="D793" i="3"/>
  <c r="F793" i="1"/>
  <c r="G793" i="1" s="1"/>
  <c r="D786" i="3"/>
  <c r="F786" i="1"/>
  <c r="G786" i="1" s="1"/>
  <c r="D270" i="3"/>
  <c r="F270" i="1"/>
  <c r="G270" i="1" s="1"/>
  <c r="D469" i="3"/>
  <c r="F469" i="1"/>
  <c r="G469" i="1" s="1"/>
  <c r="D935" i="3"/>
  <c r="F935" i="1"/>
  <c r="G935" i="1" s="1"/>
  <c r="D921" i="3"/>
  <c r="F921" i="1"/>
  <c r="G921" i="1" s="1"/>
  <c r="D263" i="3"/>
  <c r="F263" i="1"/>
  <c r="G263" i="1" s="1"/>
  <c r="D138" i="3"/>
  <c r="F138" i="1"/>
  <c r="G138" i="1" s="1"/>
  <c r="D318" i="3"/>
  <c r="F318" i="1"/>
  <c r="G318" i="1" s="1"/>
  <c r="D171" i="3"/>
  <c r="F171" i="1"/>
  <c r="G171" i="1" s="1"/>
  <c r="D822" i="3"/>
  <c r="F822" i="1"/>
  <c r="G822" i="1" s="1"/>
  <c r="D151" i="3"/>
  <c r="F151" i="1"/>
  <c r="G151" i="1" s="1"/>
  <c r="D938" i="3"/>
  <c r="F938" i="1"/>
  <c r="G938" i="1" s="1"/>
  <c r="D461" i="3"/>
  <c r="F461" i="1"/>
  <c r="G461" i="1" s="1"/>
  <c r="D225" i="3"/>
  <c r="F225" i="1"/>
  <c r="G225" i="1" s="1"/>
  <c r="D1010" i="3"/>
  <c r="F1010" i="1"/>
  <c r="G1010" i="1" s="1"/>
  <c r="D992" i="3"/>
  <c r="F992" i="1"/>
  <c r="G992" i="1" s="1"/>
  <c r="D387" i="3"/>
  <c r="F387" i="1"/>
  <c r="G387" i="1" s="1"/>
  <c r="D898" i="3"/>
  <c r="F898" i="1"/>
  <c r="G898" i="1" s="1"/>
  <c r="D839" i="3"/>
  <c r="F839" i="1"/>
  <c r="G839" i="1" s="1"/>
  <c r="D652" i="3"/>
  <c r="F652" i="1"/>
  <c r="G652" i="1" s="1"/>
  <c r="D51" i="3"/>
  <c r="F51" i="1"/>
  <c r="G51" i="1" s="1"/>
  <c r="D409" i="3"/>
  <c r="F409" i="1"/>
  <c r="G409" i="1" s="1"/>
  <c r="D227" i="3"/>
  <c r="F227" i="1"/>
  <c r="G227" i="1" s="1"/>
  <c r="D591" i="3"/>
  <c r="D653" i="3"/>
  <c r="F653" i="1"/>
  <c r="G653" i="1" s="1"/>
  <c r="D805" i="3"/>
  <c r="F805" i="1"/>
  <c r="G805" i="1" s="1"/>
  <c r="D460" i="3"/>
  <c r="F460" i="1"/>
  <c r="G460" i="1" s="1"/>
  <c r="D250" i="3"/>
  <c r="F250" i="1"/>
  <c r="G250" i="1" s="1"/>
  <c r="D939" i="3"/>
  <c r="F939" i="1"/>
  <c r="G939" i="1" s="1"/>
  <c r="D176" i="3"/>
  <c r="F176" i="1"/>
  <c r="G176" i="1" s="1"/>
  <c r="D1025" i="3"/>
  <c r="F1025" i="1"/>
  <c r="G1025" i="1" s="1"/>
  <c r="D466" i="3"/>
  <c r="F466" i="1"/>
  <c r="G466" i="1" s="1"/>
  <c r="D312" i="3"/>
  <c r="F312" i="1"/>
  <c r="G312" i="1" s="1"/>
  <c r="D167" i="3"/>
  <c r="F167" i="1"/>
  <c r="G167" i="1" s="1"/>
  <c r="D281" i="3"/>
  <c r="F281" i="1"/>
  <c r="G281" i="1" s="1"/>
  <c r="D972" i="3"/>
  <c r="F972" i="1"/>
  <c r="G972" i="1" s="1"/>
  <c r="D658" i="3"/>
  <c r="F658" i="1"/>
  <c r="G658" i="1" s="1"/>
  <c r="D404" i="3"/>
  <c r="F404" i="1"/>
  <c r="G404" i="1" s="1"/>
  <c r="D470" i="3"/>
  <c r="F470" i="1"/>
  <c r="G470" i="1" s="1"/>
  <c r="D87" i="3"/>
  <c r="F87" i="1"/>
  <c r="G87" i="1" s="1"/>
  <c r="D290" i="3"/>
  <c r="F290" i="1"/>
  <c r="G290" i="1" s="1"/>
  <c r="D445" i="3"/>
  <c r="F445" i="1"/>
  <c r="G445" i="1" s="1"/>
  <c r="D1034" i="3"/>
  <c r="F1034" i="1"/>
  <c r="G1034" i="1" s="1"/>
  <c r="D377" i="3"/>
  <c r="F377" i="1"/>
  <c r="G377" i="1" s="1"/>
  <c r="D56" i="3"/>
  <c r="F56" i="1"/>
  <c r="G56" i="1" s="1"/>
  <c r="D842" i="3"/>
  <c r="F842" i="1"/>
  <c r="G842" i="1" s="1"/>
  <c r="D473" i="3"/>
  <c r="F473" i="1"/>
  <c r="G473" i="1" s="1"/>
  <c r="D916" i="3"/>
  <c r="F916" i="1"/>
  <c r="G916" i="1" s="1"/>
  <c r="D926" i="3"/>
  <c r="F926" i="1"/>
  <c r="G926" i="1" s="1"/>
  <c r="D385" i="3"/>
  <c r="F385" i="1"/>
  <c r="G385" i="1" s="1"/>
  <c r="D922" i="3"/>
  <c r="F922" i="1"/>
  <c r="G922" i="1" s="1"/>
  <c r="D1028" i="3"/>
  <c r="F1028" i="1"/>
  <c r="G1028" i="1" s="1"/>
  <c r="D207" i="3"/>
  <c r="F207" i="1"/>
  <c r="G207" i="1" s="1"/>
  <c r="D753" i="3"/>
  <c r="F753" i="1"/>
  <c r="G753" i="1" s="1"/>
  <c r="D952" i="3"/>
  <c r="F952" i="1"/>
  <c r="G952" i="1" s="1"/>
  <c r="D255" i="3"/>
  <c r="F255" i="1"/>
  <c r="G255" i="1" s="1"/>
  <c r="D963" i="3"/>
  <c r="F963" i="1"/>
  <c r="G963" i="1" s="1"/>
  <c r="D428" i="3"/>
  <c r="F428" i="1"/>
  <c r="G428" i="1" s="1"/>
  <c r="D752" i="3"/>
  <c r="F752" i="1"/>
  <c r="G752" i="1" s="1"/>
  <c r="D68" i="3"/>
  <c r="F68" i="1"/>
  <c r="G68" i="1" s="1"/>
  <c r="D129" i="3"/>
  <c r="F129" i="1"/>
  <c r="G129" i="1" s="1"/>
  <c r="D769" i="3"/>
  <c r="F769" i="1"/>
  <c r="G769" i="1" s="1"/>
  <c r="D801" i="3"/>
  <c r="F801" i="1"/>
  <c r="G801" i="1" s="1"/>
  <c r="D350" i="3"/>
  <c r="F350" i="1"/>
  <c r="G350" i="1" s="1"/>
  <c r="D185" i="3"/>
  <c r="F185" i="1"/>
  <c r="G185" i="1" s="1"/>
  <c r="D54" i="3"/>
  <c r="F54" i="1"/>
  <c r="G54" i="1" s="1"/>
  <c r="D996" i="3"/>
  <c r="F996" i="1"/>
  <c r="G996" i="1" s="1"/>
  <c r="D785" i="3"/>
  <c r="F785" i="1"/>
  <c r="G785" i="1" s="1"/>
  <c r="D395" i="3"/>
  <c r="F395" i="1"/>
  <c r="G395" i="1" s="1"/>
  <c r="D323" i="3"/>
  <c r="F323" i="1"/>
  <c r="G323" i="1" s="1"/>
  <c r="D835" i="3"/>
  <c r="F835" i="1"/>
  <c r="G835" i="1" s="1"/>
  <c r="D333" i="3"/>
  <c r="F333" i="1"/>
  <c r="G333" i="1" s="1"/>
  <c r="D94" i="3"/>
  <c r="F94" i="1"/>
  <c r="G94" i="1" s="1"/>
  <c r="D1049" i="3"/>
  <c r="F1049" i="1"/>
  <c r="G1049" i="1" s="1"/>
  <c r="D1016" i="3"/>
  <c r="F1016" i="1"/>
  <c r="G1016" i="1" s="1"/>
  <c r="D166" i="3"/>
  <c r="F166" i="1"/>
  <c r="G166" i="1" s="1"/>
  <c r="D308" i="3"/>
  <c r="F308" i="1"/>
  <c r="G308" i="1" s="1"/>
  <c r="D1068" i="3"/>
  <c r="F1068" i="1"/>
  <c r="G1068" i="1" s="1"/>
  <c r="D1047" i="3"/>
  <c r="F1047" i="1"/>
  <c r="G1047" i="1" s="1"/>
  <c r="D310" i="3"/>
  <c r="F310" i="1"/>
  <c r="G310" i="1" s="1"/>
  <c r="D315" i="3"/>
  <c r="F315" i="1"/>
  <c r="G315" i="1" s="1"/>
  <c r="D135" i="3"/>
  <c r="F135" i="1"/>
  <c r="G135" i="1" s="1"/>
  <c r="D66" i="3"/>
  <c r="F66" i="1"/>
  <c r="G66" i="1" s="1"/>
  <c r="D262" i="3"/>
  <c r="F262" i="1"/>
  <c r="G262" i="1" s="1"/>
  <c r="D283" i="3"/>
  <c r="F283" i="1"/>
  <c r="G283" i="1" s="1"/>
  <c r="D217" i="3"/>
  <c r="F217" i="1"/>
  <c r="G217" i="1" s="1"/>
  <c r="D400" i="3"/>
  <c r="F400" i="1"/>
  <c r="G400" i="1" s="1"/>
  <c r="D321" i="3"/>
  <c r="F321" i="1"/>
  <c r="G321" i="1" s="1"/>
  <c r="D763" i="3"/>
  <c r="F763" i="1"/>
  <c r="G763" i="1" s="1"/>
  <c r="D969" i="3"/>
  <c r="F969" i="1"/>
  <c r="G969" i="1" s="1"/>
  <c r="D910" i="3"/>
  <c r="F910" i="1"/>
  <c r="G910" i="1" s="1"/>
  <c r="D788" i="3"/>
  <c r="F788" i="1"/>
  <c r="G788" i="1" s="1"/>
  <c r="D901" i="3"/>
  <c r="F901" i="1"/>
  <c r="G901" i="1" s="1"/>
  <c r="D163" i="3"/>
  <c r="F163" i="1"/>
  <c r="G163" i="1" s="1"/>
  <c r="D261" i="3"/>
  <c r="F261" i="1"/>
  <c r="G261" i="1" s="1"/>
  <c r="D296" i="3"/>
  <c r="F296" i="1"/>
  <c r="G296" i="1" s="1"/>
  <c r="D450" i="3"/>
  <c r="F450" i="1"/>
  <c r="G450" i="1" s="1"/>
  <c r="D140" i="3"/>
  <c r="F140" i="1"/>
  <c r="G140" i="1" s="1"/>
  <c r="D902" i="3"/>
  <c r="F902" i="1"/>
  <c r="G902" i="1" s="1"/>
  <c r="D349" i="3"/>
  <c r="F349" i="1"/>
  <c r="G349" i="1" s="1"/>
  <c r="D148" i="3"/>
  <c r="F148" i="1"/>
  <c r="G148" i="1" s="1"/>
  <c r="D804" i="3"/>
  <c r="F804" i="1"/>
  <c r="G804" i="1" s="1"/>
  <c r="D425" i="3"/>
  <c r="F425" i="1"/>
  <c r="G425" i="1" s="1"/>
  <c r="D930" i="3"/>
  <c r="F930" i="1"/>
  <c r="G930" i="1" s="1"/>
  <c r="D816" i="3"/>
  <c r="F816" i="1"/>
  <c r="G816" i="1" s="1"/>
  <c r="D97" i="3"/>
  <c r="F97" i="1"/>
  <c r="G97" i="1" s="1"/>
  <c r="D354" i="3"/>
  <c r="F354" i="1"/>
  <c r="G354" i="1" s="1"/>
  <c r="D289" i="3"/>
  <c r="F289" i="1"/>
  <c r="G289" i="1" s="1"/>
  <c r="D570" i="3"/>
  <c r="F570" i="1"/>
  <c r="G570" i="1" s="1"/>
  <c r="D950" i="3"/>
  <c r="F950" i="1"/>
  <c r="G950" i="1" s="1"/>
  <c r="D189" i="3"/>
  <c r="F189" i="1"/>
  <c r="G189" i="1" s="1"/>
  <c r="D980" i="3"/>
  <c r="F980" i="1"/>
  <c r="G980" i="1" s="1"/>
  <c r="D998" i="3"/>
  <c r="F998" i="1"/>
  <c r="G998" i="1" s="1"/>
  <c r="D134" i="3"/>
  <c r="F134" i="1"/>
  <c r="G134" i="1" s="1"/>
  <c r="D144" i="3"/>
  <c r="F144" i="1"/>
  <c r="G144" i="1" s="1"/>
  <c r="D645" i="3"/>
  <c r="F645" i="1"/>
  <c r="G645" i="1" s="1"/>
  <c r="D191" i="3"/>
  <c r="F191" i="1"/>
  <c r="G191" i="1" s="1"/>
  <c r="D841" i="3"/>
  <c r="F841" i="1"/>
  <c r="G841" i="1" s="1"/>
  <c r="D233" i="3"/>
  <c r="F233" i="1"/>
  <c r="G233" i="1" s="1"/>
  <c r="D1004" i="3"/>
  <c r="F1004" i="1"/>
  <c r="G1004" i="1" s="1"/>
  <c r="D413" i="3"/>
  <c r="F413" i="1"/>
  <c r="G413" i="1" s="1"/>
  <c r="D273" i="3"/>
  <c r="F273" i="1"/>
  <c r="G273" i="1" s="1"/>
  <c r="D1054" i="3"/>
  <c r="F1054" i="1"/>
  <c r="G1054" i="1" s="1"/>
  <c r="D177" i="3"/>
  <c r="F177" i="1"/>
  <c r="G177" i="1" s="1"/>
  <c r="D775" i="3"/>
  <c r="F775" i="1"/>
  <c r="G775" i="1" s="1"/>
  <c r="D837" i="3"/>
  <c r="F837" i="1"/>
  <c r="G837" i="1" s="1"/>
  <c r="D222" i="3"/>
  <c r="F222" i="1"/>
  <c r="G222" i="1" s="1"/>
  <c r="D367" i="3"/>
  <c r="F367" i="1"/>
  <c r="G367" i="1" s="1"/>
  <c r="D815" i="3"/>
  <c r="F815" i="1"/>
  <c r="G815" i="1" s="1"/>
  <c r="D463" i="3"/>
  <c r="F463" i="1"/>
  <c r="G463" i="1" s="1"/>
  <c r="D787" i="3"/>
  <c r="F787" i="1"/>
  <c r="G787" i="1" s="1"/>
  <c r="D831" i="3"/>
  <c r="F831" i="1"/>
  <c r="G831" i="1" s="1"/>
  <c r="D338" i="3"/>
  <c r="F338" i="1"/>
  <c r="G338" i="1" s="1"/>
  <c r="D824" i="3"/>
  <c r="F824" i="1"/>
  <c r="G824" i="1" s="1"/>
  <c r="D394" i="3"/>
  <c r="F394" i="1"/>
  <c r="G394" i="1" s="1"/>
  <c r="D447" i="3"/>
  <c r="F447" i="1"/>
  <c r="G447" i="1" s="1"/>
  <c r="D644" i="3"/>
  <c r="F644" i="1"/>
  <c r="G644" i="1" s="1"/>
  <c r="D276" i="3"/>
  <c r="F276" i="1"/>
  <c r="G276" i="1" s="1"/>
  <c r="D293" i="3"/>
  <c r="F293" i="1"/>
  <c r="G293" i="1" s="1"/>
  <c r="D439" i="3"/>
  <c r="F439" i="1"/>
  <c r="G439" i="1" s="1"/>
  <c r="D748" i="3"/>
  <c r="F748" i="1"/>
  <c r="G748" i="1" s="1"/>
  <c r="D651" i="3"/>
  <c r="F651" i="1"/>
  <c r="G651" i="1" s="1"/>
  <c r="D808" i="3"/>
  <c r="F808" i="1"/>
  <c r="G808" i="1" s="1"/>
  <c r="D891" i="3"/>
  <c r="F891" i="1"/>
  <c r="G891" i="1" s="1"/>
  <c r="D1012" i="3"/>
  <c r="F1012" i="1"/>
  <c r="G1012" i="1" s="1"/>
  <c r="D1061" i="3"/>
  <c r="F1061" i="1"/>
  <c r="G1061" i="1" s="1"/>
  <c r="D393" i="3"/>
  <c r="F393" i="1"/>
  <c r="G393" i="1" s="1"/>
  <c r="D432" i="3"/>
  <c r="F432" i="1"/>
  <c r="G432" i="1" s="1"/>
  <c r="D925" i="3"/>
  <c r="F925" i="1"/>
  <c r="G925" i="1" s="1"/>
  <c r="D248" i="3"/>
  <c r="F248" i="1"/>
  <c r="G248" i="1" s="1"/>
  <c r="D458" i="3"/>
  <c r="F458" i="1"/>
  <c r="G458" i="1" s="1"/>
  <c r="D316" i="3"/>
  <c r="F316" i="1"/>
  <c r="G316" i="1" s="1"/>
  <c r="D49" i="3"/>
  <c r="F49" i="1"/>
  <c r="G49" i="1" s="1"/>
  <c r="D127" i="3"/>
  <c r="F127" i="1"/>
  <c r="G127" i="1" s="1"/>
  <c r="D454" i="3"/>
  <c r="F454" i="1"/>
  <c r="G454" i="1" s="1"/>
  <c r="D435" i="3"/>
  <c r="F435" i="1"/>
  <c r="G435" i="1" s="1"/>
  <c r="D232" i="3"/>
  <c r="F232" i="1"/>
  <c r="G232" i="1" s="1"/>
  <c r="D391" i="3"/>
  <c r="F391" i="1"/>
  <c r="G391" i="1" s="1"/>
  <c r="D990" i="3"/>
  <c r="F990" i="1"/>
  <c r="G990" i="1" s="1"/>
  <c r="F813" i="1"/>
  <c r="G813" i="1" s="1"/>
  <c r="D813" i="3"/>
  <c r="D773" i="3"/>
  <c r="F773" i="1"/>
  <c r="G773" i="1" s="1"/>
  <c r="D363" i="3"/>
  <c r="F363" i="1"/>
  <c r="G363" i="1" s="1"/>
  <c r="D832" i="3"/>
  <c r="F832" i="1"/>
  <c r="G832" i="1" s="1"/>
  <c r="D834" i="3"/>
  <c r="F834" i="1"/>
  <c r="G834" i="1" s="1"/>
  <c r="D345" i="3"/>
  <c r="F345" i="1"/>
  <c r="G345" i="1" s="1"/>
  <c r="D307" i="3"/>
  <c r="F307" i="1"/>
  <c r="G307" i="1" s="1"/>
  <c r="D105" i="3"/>
  <c r="F105" i="1"/>
  <c r="G105" i="1" s="1"/>
  <c r="D346" i="3"/>
  <c r="F346" i="1"/>
  <c r="G346" i="1" s="1"/>
  <c r="D973" i="3"/>
  <c r="F973" i="1"/>
  <c r="G973" i="1" s="1"/>
  <c r="D200" i="3"/>
  <c r="F200" i="1"/>
  <c r="G200" i="1" s="1"/>
  <c r="D85" i="3"/>
  <c r="F85" i="1"/>
  <c r="G85" i="1" s="1"/>
  <c r="D258" i="3"/>
  <c r="F258" i="1"/>
  <c r="G258" i="1" s="1"/>
  <c r="D942" i="3"/>
  <c r="F942" i="1"/>
  <c r="G942" i="1" s="1"/>
  <c r="D918" i="3"/>
  <c r="F918" i="1"/>
  <c r="G918" i="1" s="1"/>
  <c r="D243" i="3"/>
  <c r="F243" i="1"/>
  <c r="G243" i="1" s="1"/>
  <c r="D301" i="3"/>
  <c r="F301" i="1"/>
  <c r="G301" i="1" s="1"/>
  <c r="D1065" i="3"/>
  <c r="F1065" i="1"/>
  <c r="G1065" i="1" s="1"/>
  <c r="D912" i="3"/>
  <c r="F912" i="1"/>
  <c r="G912" i="1" s="1"/>
  <c r="D145" i="3"/>
  <c r="F145" i="1"/>
  <c r="G145" i="1" s="1"/>
  <c r="D807" i="3"/>
  <c r="F807" i="1"/>
  <c r="G807" i="1" s="1"/>
  <c r="D158" i="3"/>
  <c r="F158" i="1"/>
  <c r="G158" i="1" s="1"/>
  <c r="G301" i="3" l="1"/>
  <c r="F301" i="3"/>
  <c r="G834" i="3"/>
  <c r="F834" i="3"/>
  <c r="G435" i="3"/>
  <c r="F435" i="3"/>
  <c r="G49" i="3"/>
  <c r="F49" i="3"/>
  <c r="G925" i="3"/>
  <c r="F925" i="3"/>
  <c r="G1012" i="3"/>
  <c r="F1012" i="3"/>
  <c r="F748" i="3"/>
  <c r="G748" i="3"/>
  <c r="F330" i="3"/>
  <c r="G330" i="3"/>
  <c r="G376" i="3"/>
  <c r="F376" i="3"/>
  <c r="G193" i="3"/>
  <c r="F193" i="3"/>
  <c r="G238" i="3"/>
  <c r="F238" i="3"/>
  <c r="G208" i="3"/>
  <c r="F208" i="3"/>
  <c r="G945" i="3"/>
  <c r="F945" i="3"/>
  <c r="G762" i="3"/>
  <c r="F762" i="3"/>
  <c r="G417" i="3"/>
  <c r="F417" i="3"/>
  <c r="G186" i="3"/>
  <c r="F186" i="3"/>
  <c r="G397" i="3"/>
  <c r="F397" i="3"/>
  <c r="G136" i="3"/>
  <c r="F136" i="3"/>
  <c r="G360" i="3"/>
  <c r="F360" i="3"/>
  <c r="G382" i="3"/>
  <c r="F382" i="3"/>
  <c r="G241" i="3"/>
  <c r="F241" i="3"/>
  <c r="G1053" i="3"/>
  <c r="F1053" i="3"/>
  <c r="G152" i="3"/>
  <c r="F152" i="3"/>
  <c r="G1013" i="3"/>
  <c r="F1013" i="3"/>
  <c r="G1022" i="3"/>
  <c r="F1022" i="3"/>
  <c r="G1052" i="3"/>
  <c r="F1052" i="3"/>
  <c r="G790" i="3"/>
  <c r="F790" i="3"/>
  <c r="G74" i="3"/>
  <c r="F74" i="3"/>
  <c r="G164" i="3"/>
  <c r="F164" i="3"/>
  <c r="G206" i="3"/>
  <c r="F206" i="3"/>
  <c r="G1003" i="3"/>
  <c r="F1003" i="3"/>
  <c r="G300" i="3"/>
  <c r="F300" i="3"/>
  <c r="G384" i="3"/>
  <c r="F384" i="3"/>
  <c r="G595" i="3"/>
  <c r="F595" i="3"/>
  <c r="G1031" i="3"/>
  <c r="F1031" i="3"/>
  <c r="F325" i="3"/>
  <c r="G325" i="3"/>
  <c r="G906" i="3"/>
  <c r="F906" i="3"/>
  <c r="G766" i="3"/>
  <c r="F766" i="3"/>
  <c r="G378" i="3"/>
  <c r="F378" i="3"/>
  <c r="G628" i="3"/>
  <c r="F628" i="3"/>
  <c r="G224" i="3"/>
  <c r="F224" i="3"/>
  <c r="G139" i="3"/>
  <c r="F139" i="3"/>
  <c r="G629" i="3"/>
  <c r="F629" i="3"/>
  <c r="G374" i="3"/>
  <c r="F374" i="3"/>
  <c r="G162" i="3"/>
  <c r="F162" i="3"/>
  <c r="G760" i="3"/>
  <c r="F760" i="3"/>
  <c r="F813" i="3"/>
  <c r="G813" i="3"/>
  <c r="G644" i="3"/>
  <c r="F644" i="3"/>
  <c r="F338" i="3"/>
  <c r="G338" i="3"/>
  <c r="G815" i="3"/>
  <c r="F815" i="3"/>
  <c r="G775" i="3"/>
  <c r="F775" i="3"/>
  <c r="G413" i="3"/>
  <c r="F413" i="3"/>
  <c r="G191" i="3"/>
  <c r="F191" i="3"/>
  <c r="G998" i="3"/>
  <c r="F998" i="3"/>
  <c r="G570" i="3"/>
  <c r="F570" i="3"/>
  <c r="G816" i="3"/>
  <c r="F816" i="3"/>
  <c r="F148" i="3"/>
  <c r="G148" i="3"/>
  <c r="G450" i="3"/>
  <c r="F450" i="3"/>
  <c r="G901" i="3"/>
  <c r="F901" i="3"/>
  <c r="G763" i="3"/>
  <c r="F763" i="3"/>
  <c r="G283" i="3"/>
  <c r="F283" i="3"/>
  <c r="G315" i="3"/>
  <c r="F315" i="3"/>
  <c r="G308" i="3"/>
  <c r="F308" i="3"/>
  <c r="G94" i="3"/>
  <c r="F94" i="3"/>
  <c r="G395" i="3"/>
  <c r="F395" i="3"/>
  <c r="G185" i="3"/>
  <c r="F185" i="3"/>
  <c r="F129" i="3"/>
  <c r="G129" i="3"/>
  <c r="G963" i="3"/>
  <c r="F963" i="3"/>
  <c r="G207" i="3"/>
  <c r="F207" i="3"/>
  <c r="G926" i="3"/>
  <c r="F926" i="3"/>
  <c r="G56" i="3"/>
  <c r="F56" i="3"/>
  <c r="G290" i="3"/>
  <c r="F290" i="3"/>
  <c r="G658" i="3"/>
  <c r="F658" i="3"/>
  <c r="G312" i="3"/>
  <c r="F312" i="3"/>
  <c r="G939" i="3"/>
  <c r="F939" i="3"/>
  <c r="G653" i="3"/>
  <c r="F653" i="3"/>
  <c r="G51" i="3"/>
  <c r="F51" i="3"/>
  <c r="G387" i="3"/>
  <c r="F387" i="3"/>
  <c r="G461" i="3"/>
  <c r="F461" i="3"/>
  <c r="G171" i="3"/>
  <c r="F171" i="3"/>
  <c r="G921" i="3"/>
  <c r="F921" i="3"/>
  <c r="F786" i="3"/>
  <c r="G786" i="3"/>
  <c r="G389" i="3"/>
  <c r="F389" i="3"/>
  <c r="G905" i="3"/>
  <c r="F905" i="3"/>
  <c r="G784" i="3"/>
  <c r="F784" i="3"/>
  <c r="G610" i="3"/>
  <c r="F610" i="3"/>
  <c r="F1071" i="3"/>
  <c r="G1071" i="3"/>
  <c r="G819" i="3"/>
  <c r="F819" i="3"/>
  <c r="G474" i="3"/>
  <c r="F474" i="3"/>
  <c r="F434" i="3"/>
  <c r="G434" i="3"/>
  <c r="G982" i="3"/>
  <c r="F982" i="3"/>
  <c r="G292" i="3"/>
  <c r="F292" i="3"/>
  <c r="G444" i="3"/>
  <c r="F444" i="3"/>
  <c r="G806" i="3"/>
  <c r="F806" i="3"/>
  <c r="G83" i="3"/>
  <c r="F83" i="3"/>
  <c r="G1002" i="3"/>
  <c r="F1002" i="3"/>
  <c r="G1044" i="3"/>
  <c r="F1044" i="3"/>
  <c r="G957" i="3"/>
  <c r="F957" i="3"/>
  <c r="G221" i="3"/>
  <c r="F221" i="3"/>
  <c r="G449" i="3"/>
  <c r="F449" i="3"/>
  <c r="G226" i="3"/>
  <c r="F226" i="3"/>
  <c r="G1006" i="3"/>
  <c r="F1006" i="3"/>
  <c r="G260" i="3"/>
  <c r="F260" i="3"/>
  <c r="G420" i="3"/>
  <c r="F420" i="3"/>
  <c r="G468" i="3"/>
  <c r="F468" i="3"/>
  <c r="G130" i="3"/>
  <c r="F130" i="3"/>
  <c r="G285" i="3"/>
  <c r="F285" i="3"/>
  <c r="G914" i="3"/>
  <c r="F914" i="3"/>
  <c r="G649" i="3"/>
  <c r="F649" i="3"/>
  <c r="G1029" i="3"/>
  <c r="F1029" i="3"/>
  <c r="G959" i="3"/>
  <c r="F959" i="3"/>
  <c r="G366" i="3"/>
  <c r="F366" i="3"/>
  <c r="G756" i="3"/>
  <c r="F756" i="3"/>
  <c r="F234" i="3"/>
  <c r="G234" i="3"/>
  <c r="G970" i="3"/>
  <c r="F970" i="3"/>
  <c r="F179" i="3"/>
  <c r="G179" i="3"/>
  <c r="G809" i="3"/>
  <c r="F809" i="3"/>
  <c r="G98" i="3"/>
  <c r="F98" i="3"/>
  <c r="G295" i="3"/>
  <c r="F295" i="3"/>
  <c r="G246" i="3"/>
  <c r="F246" i="3"/>
  <c r="G342" i="3"/>
  <c r="F342" i="3"/>
  <c r="G257" i="3"/>
  <c r="F257" i="3"/>
  <c r="G81" i="3"/>
  <c r="F81" i="3"/>
  <c r="G632" i="3"/>
  <c r="F632" i="3"/>
  <c r="G844" i="3"/>
  <c r="F844" i="3"/>
  <c r="G331" i="3"/>
  <c r="F331" i="3"/>
  <c r="G266" i="3"/>
  <c r="F266" i="3"/>
  <c r="G410" i="3"/>
  <c r="F410" i="3"/>
  <c r="G981" i="3"/>
  <c r="F981" i="3"/>
  <c r="G353" i="3"/>
  <c r="F353" i="3"/>
  <c r="G407" i="3"/>
  <c r="F407" i="3"/>
  <c r="G448" i="3"/>
  <c r="F448" i="3"/>
  <c r="G60" i="3"/>
  <c r="F60" i="3"/>
  <c r="G322" i="3"/>
  <c r="F322" i="3"/>
  <c r="G656" i="3"/>
  <c r="F656" i="3"/>
  <c r="G78" i="3"/>
  <c r="F78" i="3"/>
  <c r="G70" i="3"/>
  <c r="F70" i="3"/>
  <c r="G621" i="3"/>
  <c r="F621" i="3"/>
  <c r="G216" i="3"/>
  <c r="F216" i="3"/>
  <c r="D1075" i="3"/>
  <c r="F1075" i="1"/>
  <c r="G1075" i="1" s="1"/>
  <c r="G156" i="3"/>
  <c r="F156" i="3"/>
  <c r="G86" i="3"/>
  <c r="F86" i="3"/>
  <c r="G184" i="3"/>
  <c r="F184" i="3"/>
  <c r="G1036" i="3"/>
  <c r="F1036" i="3"/>
  <c r="G72" i="3"/>
  <c r="F72" i="3"/>
  <c r="G622" i="3"/>
  <c r="F622" i="3"/>
  <c r="G147" i="3"/>
  <c r="F147" i="3"/>
  <c r="G313" i="3"/>
  <c r="F313" i="3"/>
  <c r="G459" i="3"/>
  <c r="F459" i="3"/>
  <c r="G655" i="3"/>
  <c r="F655" i="3"/>
  <c r="G789" i="3"/>
  <c r="F789" i="3"/>
  <c r="G1009" i="3"/>
  <c r="F1009" i="3"/>
  <c r="G334" i="3"/>
  <c r="F334" i="3"/>
  <c r="F390" i="3"/>
  <c r="G390" i="3"/>
  <c r="G456" i="3"/>
  <c r="F456" i="3"/>
  <c r="G243" i="3"/>
  <c r="F243" i="3"/>
  <c r="G105" i="3"/>
  <c r="F105" i="3"/>
  <c r="G990" i="3"/>
  <c r="F990" i="3"/>
  <c r="G454" i="3"/>
  <c r="F454" i="3"/>
  <c r="G432" i="3"/>
  <c r="F432" i="3"/>
  <c r="G891" i="3"/>
  <c r="F891" i="3"/>
  <c r="G560" i="3"/>
  <c r="F560" i="3"/>
  <c r="G829" i="3"/>
  <c r="F829" i="3"/>
  <c r="G337" i="3"/>
  <c r="F337" i="3"/>
  <c r="G309" i="3"/>
  <c r="F309" i="3"/>
  <c r="G638" i="3"/>
  <c r="F638" i="3"/>
  <c r="G1032" i="3"/>
  <c r="F1032" i="3"/>
  <c r="G253" i="3"/>
  <c r="F253" i="3"/>
  <c r="G77" i="3"/>
  <c r="F77" i="3"/>
  <c r="G280" i="3"/>
  <c r="F280" i="3"/>
  <c r="G197" i="3"/>
  <c r="F197" i="3"/>
  <c r="G768" i="3"/>
  <c r="F768" i="3"/>
  <c r="G911" i="3"/>
  <c r="F911" i="3"/>
  <c r="G59" i="3"/>
  <c r="F59" i="3"/>
  <c r="G979" i="3"/>
  <c r="F979" i="3"/>
  <c r="G471" i="3"/>
  <c r="F471" i="3"/>
  <c r="F890" i="3"/>
  <c r="G890" i="3"/>
  <c r="F613" i="3"/>
  <c r="G613" i="3"/>
  <c r="G143" i="3"/>
  <c r="F143" i="3"/>
  <c r="G327" i="3"/>
  <c r="F327" i="3"/>
  <c r="G181" i="3"/>
  <c r="F181" i="3"/>
  <c r="G229" i="3"/>
  <c r="F229" i="3"/>
  <c r="G623" i="3"/>
  <c r="F623" i="3"/>
  <c r="G799" i="3"/>
  <c r="F799" i="3"/>
  <c r="G475" i="3"/>
  <c r="F475" i="3"/>
  <c r="G896" i="3"/>
  <c r="F896" i="3"/>
  <c r="G455" i="3"/>
  <c r="F455" i="3"/>
  <c r="G237" i="3"/>
  <c r="F237" i="3"/>
  <c r="G352" i="3"/>
  <c r="F352" i="3"/>
  <c r="G1064" i="3"/>
  <c r="F1064" i="3"/>
  <c r="G479" i="3"/>
  <c r="F479" i="3"/>
  <c r="G810" i="3"/>
  <c r="F810" i="3"/>
  <c r="G165" i="3"/>
  <c r="F165" i="3"/>
  <c r="G303" i="3"/>
  <c r="F303" i="3"/>
  <c r="G1019" i="3"/>
  <c r="F1019" i="3"/>
  <c r="G798" i="3"/>
  <c r="F798" i="3"/>
  <c r="G141" i="3"/>
  <c r="F141" i="3"/>
  <c r="G827" i="3"/>
  <c r="F827" i="3"/>
  <c r="G1023" i="3"/>
  <c r="F1023" i="3"/>
  <c r="G230" i="3"/>
  <c r="F230" i="3"/>
  <c r="F634" i="3"/>
  <c r="G634" i="3"/>
  <c r="G145" i="3"/>
  <c r="F145" i="3"/>
  <c r="G85" i="3"/>
  <c r="F85" i="3"/>
  <c r="G832" i="3"/>
  <c r="F832" i="3"/>
  <c r="G316" i="3"/>
  <c r="F316" i="3"/>
  <c r="G439" i="3"/>
  <c r="F439" i="3"/>
  <c r="G447" i="3"/>
  <c r="F447" i="3"/>
  <c r="G831" i="3"/>
  <c r="F831" i="3"/>
  <c r="G367" i="3"/>
  <c r="F367" i="3"/>
  <c r="G177" i="3"/>
  <c r="F177" i="3"/>
  <c r="G1004" i="3"/>
  <c r="F1004" i="3"/>
  <c r="G645" i="3"/>
  <c r="F645" i="3"/>
  <c r="G980" i="3"/>
  <c r="F980" i="3"/>
  <c r="G289" i="3"/>
  <c r="F289" i="3"/>
  <c r="G930" i="3"/>
  <c r="F930" i="3"/>
  <c r="F349" i="3"/>
  <c r="G349" i="3"/>
  <c r="G296" i="3"/>
  <c r="F296" i="3"/>
  <c r="G788" i="3"/>
  <c r="F788" i="3"/>
  <c r="G321" i="3"/>
  <c r="F321" i="3"/>
  <c r="G262" i="3"/>
  <c r="F262" i="3"/>
  <c r="G310" i="3"/>
  <c r="F310" i="3"/>
  <c r="G166" i="3"/>
  <c r="F166" i="3"/>
  <c r="G333" i="3"/>
  <c r="F333" i="3"/>
  <c r="G785" i="3"/>
  <c r="F785" i="3"/>
  <c r="G350" i="3"/>
  <c r="F350" i="3"/>
  <c r="G68" i="3"/>
  <c r="F68" i="3"/>
  <c r="G255" i="3"/>
  <c r="F255" i="3"/>
  <c r="G1028" i="3"/>
  <c r="F1028" i="3"/>
  <c r="G916" i="3"/>
  <c r="F916" i="3"/>
  <c r="G377" i="3"/>
  <c r="F377" i="3"/>
  <c r="G87" i="3"/>
  <c r="F87" i="3"/>
  <c r="F972" i="3"/>
  <c r="G972" i="3"/>
  <c r="G466" i="3"/>
  <c r="F466" i="3"/>
  <c r="G250" i="3"/>
  <c r="F250" i="3"/>
  <c r="G652" i="3"/>
  <c r="F652" i="3"/>
  <c r="G992" i="3"/>
  <c r="F992" i="3"/>
  <c r="G938" i="3"/>
  <c r="F938" i="3"/>
  <c r="G318" i="3"/>
  <c r="F318" i="3"/>
  <c r="G935" i="3"/>
  <c r="F935" i="3"/>
  <c r="G793" i="3"/>
  <c r="F793" i="3"/>
  <c r="G825" i="3"/>
  <c r="F825" i="3"/>
  <c r="G605" i="3"/>
  <c r="F605" i="3"/>
  <c r="G212" i="3"/>
  <c r="F212" i="3"/>
  <c r="F242" i="3"/>
  <c r="G242" i="3"/>
  <c r="G846" i="3"/>
  <c r="F846" i="3"/>
  <c r="G332" i="3"/>
  <c r="F332" i="3"/>
  <c r="G55" i="3"/>
  <c r="F55" i="3"/>
  <c r="G830" i="3"/>
  <c r="F830" i="3"/>
  <c r="G971" i="3"/>
  <c r="F971" i="3"/>
  <c r="G372" i="3"/>
  <c r="F372" i="3"/>
  <c r="G79" i="3"/>
  <c r="F79" i="3"/>
  <c r="G657" i="3"/>
  <c r="F657" i="3"/>
  <c r="G219" i="3"/>
  <c r="F219" i="3"/>
  <c r="G298" i="3"/>
  <c r="F298" i="3"/>
  <c r="G893" i="3"/>
  <c r="F893" i="3"/>
  <c r="G282" i="3"/>
  <c r="F282" i="3"/>
  <c r="G443" i="3"/>
  <c r="F443" i="3"/>
  <c r="F424" i="3"/>
  <c r="G424" i="3"/>
  <c r="G988" i="3"/>
  <c r="F988" i="3"/>
  <c r="G326" i="3"/>
  <c r="F326" i="3"/>
  <c r="G636" i="3"/>
  <c r="F636" i="3"/>
  <c r="G100" i="3"/>
  <c r="F100" i="3"/>
  <c r="G962" i="3"/>
  <c r="F962" i="3"/>
  <c r="G344" i="3"/>
  <c r="F344" i="3"/>
  <c r="G958" i="3"/>
  <c r="F958" i="3"/>
  <c r="G1058" i="3"/>
  <c r="F1058" i="3"/>
  <c r="G821" i="3"/>
  <c r="F821" i="3"/>
  <c r="G811" i="3"/>
  <c r="F811" i="3"/>
  <c r="G368" i="3"/>
  <c r="F368" i="3"/>
  <c r="F218" i="3"/>
  <c r="G218" i="3"/>
  <c r="F408" i="3"/>
  <c r="G408" i="3"/>
  <c r="G265" i="3"/>
  <c r="F265" i="3"/>
  <c r="G650" i="3"/>
  <c r="F650" i="3"/>
  <c r="G415" i="3"/>
  <c r="F415" i="3"/>
  <c r="G67" i="3"/>
  <c r="F67" i="3"/>
  <c r="G1030" i="3"/>
  <c r="F1030" i="3"/>
  <c r="G446" i="3"/>
  <c r="F446" i="3"/>
  <c r="G618" i="3"/>
  <c r="F618" i="3"/>
  <c r="G278" i="3"/>
  <c r="F278" i="3"/>
  <c r="G373" i="3"/>
  <c r="F373" i="3"/>
  <c r="G358" i="3"/>
  <c r="F358" i="3"/>
  <c r="G765" i="3"/>
  <c r="F765" i="3"/>
  <c r="G133" i="3"/>
  <c r="F133" i="3"/>
  <c r="G187" i="3"/>
  <c r="F187" i="3"/>
  <c r="G943" i="3"/>
  <c r="F943" i="3"/>
  <c r="G272" i="3"/>
  <c r="F272" i="3"/>
  <c r="G196" i="3"/>
  <c r="F196" i="3"/>
  <c r="F464" i="3"/>
  <c r="G464" i="3"/>
  <c r="G619" i="3"/>
  <c r="F619" i="3"/>
  <c r="G178" i="3"/>
  <c r="F178" i="3"/>
  <c r="F836" i="3"/>
  <c r="G836" i="3"/>
  <c r="G175" i="3"/>
  <c r="F175" i="3"/>
  <c r="G985" i="3"/>
  <c r="F985" i="3"/>
  <c r="G654" i="3"/>
  <c r="F654" i="3"/>
  <c r="G96" i="3"/>
  <c r="F96" i="3"/>
  <c r="G314" i="3"/>
  <c r="F314" i="3"/>
  <c r="G964" i="3"/>
  <c r="F964" i="3"/>
  <c r="G900" i="3"/>
  <c r="F900" i="3"/>
  <c r="G826" i="3"/>
  <c r="F826" i="3"/>
  <c r="G820" i="3"/>
  <c r="F820" i="3"/>
  <c r="G637" i="3"/>
  <c r="F637" i="3"/>
  <c r="G975" i="3"/>
  <c r="F975" i="3"/>
  <c r="G433" i="3"/>
  <c r="F433" i="3"/>
  <c r="G565" i="3"/>
  <c r="F565" i="3"/>
  <c r="G1039" i="3"/>
  <c r="F1039" i="3"/>
  <c r="F53" i="3"/>
  <c r="G53" i="3"/>
  <c r="G1005" i="3"/>
  <c r="F1005" i="3"/>
  <c r="G1060" i="3"/>
  <c r="F1060" i="3"/>
  <c r="F277" i="3"/>
  <c r="G277" i="3"/>
  <c r="G50" i="3"/>
  <c r="F50" i="3"/>
  <c r="G751" i="3"/>
  <c r="F751" i="3"/>
  <c r="G188" i="3"/>
  <c r="F188" i="3"/>
  <c r="G609" i="3"/>
  <c r="F609" i="3"/>
  <c r="G258" i="3"/>
  <c r="F258" i="3"/>
  <c r="G918" i="3"/>
  <c r="F918" i="3"/>
  <c r="G363" i="3"/>
  <c r="F363" i="3"/>
  <c r="G458" i="3"/>
  <c r="F458" i="3"/>
  <c r="G159" i="3"/>
  <c r="F159" i="3"/>
  <c r="G774" i="3"/>
  <c r="F774" i="3"/>
  <c r="G646" i="3"/>
  <c r="F646" i="3"/>
  <c r="G1074" i="3"/>
  <c r="F1074" i="3"/>
  <c r="G976" i="3"/>
  <c r="F976" i="3"/>
  <c r="G956" i="3"/>
  <c r="F956" i="3"/>
  <c r="G441" i="3"/>
  <c r="F441" i="3"/>
  <c r="F359" i="3"/>
  <c r="G359" i="3"/>
  <c r="G302" i="3"/>
  <c r="F302" i="3"/>
  <c r="G1001" i="3"/>
  <c r="F1001" i="3"/>
  <c r="G924" i="3"/>
  <c r="F924" i="3"/>
  <c r="G451" i="3"/>
  <c r="F451" i="3"/>
  <c r="G909" i="3"/>
  <c r="F909" i="3"/>
  <c r="G223" i="3"/>
  <c r="F223" i="3"/>
  <c r="F228" i="3"/>
  <c r="G228" i="3"/>
  <c r="G1048" i="3"/>
  <c r="F1048" i="3"/>
  <c r="G149" i="3"/>
  <c r="F149" i="3"/>
  <c r="G997" i="3"/>
  <c r="F997" i="3"/>
  <c r="G422" i="3"/>
  <c r="F422" i="3"/>
  <c r="G633" i="3"/>
  <c r="F633" i="3"/>
  <c r="G329" i="3"/>
  <c r="F329" i="3"/>
  <c r="G994" i="3"/>
  <c r="F994" i="3"/>
  <c r="G1018" i="3"/>
  <c r="F1018" i="3"/>
  <c r="G361" i="3"/>
  <c r="F361" i="3"/>
  <c r="G640" i="3"/>
  <c r="F640" i="3"/>
  <c r="G172" i="3"/>
  <c r="F172" i="3"/>
  <c r="G845" i="3"/>
  <c r="F845" i="3"/>
  <c r="G291" i="3"/>
  <c r="F291" i="3"/>
  <c r="G371" i="3"/>
  <c r="F371" i="3"/>
  <c r="G170" i="3"/>
  <c r="F170" i="3"/>
  <c r="G1020" i="3"/>
  <c r="F1020" i="3"/>
  <c r="G771" i="3"/>
  <c r="F771" i="3"/>
  <c r="G917" i="3"/>
  <c r="F917" i="3"/>
  <c r="G452" i="3"/>
  <c r="F452" i="3"/>
  <c r="G1050" i="3"/>
  <c r="F1050" i="3"/>
  <c r="G986" i="3"/>
  <c r="F986" i="3"/>
  <c r="G1017" i="3"/>
  <c r="F1017" i="3"/>
  <c r="G146" i="3"/>
  <c r="F146" i="3"/>
  <c r="G160" i="3"/>
  <c r="F160" i="3"/>
  <c r="G761" i="3"/>
  <c r="F761" i="3"/>
  <c r="F807" i="3"/>
  <c r="G807" i="3"/>
  <c r="G346" i="3"/>
  <c r="F346" i="3"/>
  <c r="G912" i="3"/>
  <c r="F912" i="3"/>
  <c r="G307" i="3"/>
  <c r="F307" i="3"/>
  <c r="G391" i="3"/>
  <c r="F391" i="3"/>
  <c r="G393" i="3"/>
  <c r="F393" i="3"/>
  <c r="F127" i="3"/>
  <c r="G127" i="3"/>
  <c r="G293" i="3"/>
  <c r="F293" i="3"/>
  <c r="G394" i="3"/>
  <c r="F394" i="3"/>
  <c r="G787" i="3"/>
  <c r="F787" i="3"/>
  <c r="G222" i="3"/>
  <c r="F222" i="3"/>
  <c r="G1054" i="3"/>
  <c r="F1054" i="3"/>
  <c r="G233" i="3"/>
  <c r="F233" i="3"/>
  <c r="G144" i="3"/>
  <c r="F144" i="3"/>
  <c r="G189" i="3"/>
  <c r="F189" i="3"/>
  <c r="F354" i="3"/>
  <c r="G354" i="3"/>
  <c r="G425" i="3"/>
  <c r="F425" i="3"/>
  <c r="G902" i="3"/>
  <c r="F902" i="3"/>
  <c r="G261" i="3"/>
  <c r="F261" i="3"/>
  <c r="G910" i="3"/>
  <c r="F910" i="3"/>
  <c r="G400" i="3"/>
  <c r="F400" i="3"/>
  <c r="G66" i="3"/>
  <c r="F66" i="3"/>
  <c r="G1047" i="3"/>
  <c r="F1047" i="3"/>
  <c r="G1016" i="3"/>
  <c r="F1016" i="3"/>
  <c r="F835" i="3"/>
  <c r="G835" i="3"/>
  <c r="G996" i="3"/>
  <c r="F996" i="3"/>
  <c r="G801" i="3"/>
  <c r="F801" i="3"/>
  <c r="G752" i="3"/>
  <c r="F752" i="3"/>
  <c r="F952" i="3"/>
  <c r="G952" i="3"/>
  <c r="G922" i="3"/>
  <c r="F922" i="3"/>
  <c r="G473" i="3"/>
  <c r="F473" i="3"/>
  <c r="G1034" i="3"/>
  <c r="F1034" i="3"/>
  <c r="G470" i="3"/>
  <c r="F470" i="3"/>
  <c r="G281" i="3"/>
  <c r="F281" i="3"/>
  <c r="G1025" i="3"/>
  <c r="F1025" i="3"/>
  <c r="G460" i="3"/>
  <c r="F460" i="3"/>
  <c r="G227" i="3"/>
  <c r="F227" i="3"/>
  <c r="G839" i="3"/>
  <c r="F839" i="3"/>
  <c r="G1010" i="3"/>
  <c r="F1010" i="3"/>
  <c r="F151" i="3"/>
  <c r="G151" i="3"/>
  <c r="G138" i="3"/>
  <c r="F138" i="3"/>
  <c r="G469" i="3"/>
  <c r="F469" i="3"/>
  <c r="G416" i="3"/>
  <c r="F416" i="3"/>
  <c r="G259" i="3"/>
  <c r="F259" i="3"/>
  <c r="F317" i="3"/>
  <c r="G317" i="3"/>
  <c r="G381" i="3"/>
  <c r="F381" i="3"/>
  <c r="G268" i="3"/>
  <c r="F268" i="3"/>
  <c r="G915" i="3"/>
  <c r="F915" i="3"/>
  <c r="G430" i="3"/>
  <c r="F430" i="3"/>
  <c r="G904" i="3"/>
  <c r="F904" i="3"/>
  <c r="G453" i="3"/>
  <c r="F453" i="3"/>
  <c r="G88" i="3"/>
  <c r="F88" i="3"/>
  <c r="G150" i="3"/>
  <c r="F150" i="3"/>
  <c r="F631" i="3"/>
  <c r="G631" i="3"/>
  <c r="G438" i="3"/>
  <c r="F438" i="3"/>
  <c r="G92" i="3"/>
  <c r="F92" i="3"/>
  <c r="G180" i="3"/>
  <c r="F180" i="3"/>
  <c r="G989" i="3"/>
  <c r="F989" i="3"/>
  <c r="G929" i="3"/>
  <c r="F929" i="3"/>
  <c r="F984" i="3"/>
  <c r="G984" i="3"/>
  <c r="G783" i="3"/>
  <c r="F783" i="3"/>
  <c r="G1043" i="3"/>
  <c r="F1043" i="3"/>
  <c r="G1041" i="3"/>
  <c r="F1041" i="3"/>
  <c r="F198" i="3"/>
  <c r="G198" i="3"/>
  <c r="G1067" i="3"/>
  <c r="F1067" i="3"/>
  <c r="G239" i="3"/>
  <c r="F239" i="3"/>
  <c r="G794" i="3"/>
  <c r="F794" i="3"/>
  <c r="G418" i="3"/>
  <c r="F418" i="3"/>
  <c r="G343" i="3"/>
  <c r="F343" i="3"/>
  <c r="G71" i="3"/>
  <c r="F71" i="3"/>
  <c r="G287" i="3"/>
  <c r="F287" i="3"/>
  <c r="G843" i="3"/>
  <c r="F843" i="3"/>
  <c r="G205" i="3"/>
  <c r="F205" i="3"/>
  <c r="G209" i="3"/>
  <c r="F209" i="3"/>
  <c r="G251" i="3"/>
  <c r="F251" i="3"/>
  <c r="G356" i="3"/>
  <c r="F356" i="3"/>
  <c r="G108" i="3"/>
  <c r="F108" i="3"/>
  <c r="G934" i="3"/>
  <c r="F934" i="3"/>
  <c r="G398" i="3"/>
  <c r="F398" i="3"/>
  <c r="G195" i="3"/>
  <c r="F195" i="3"/>
  <c r="G58" i="3"/>
  <c r="F58" i="3"/>
  <c r="G626" i="3"/>
  <c r="F626" i="3"/>
  <c r="G203" i="3"/>
  <c r="F203" i="3"/>
  <c r="G946" i="3"/>
  <c r="F946" i="3"/>
  <c r="G403" i="3"/>
  <c r="F403" i="3"/>
  <c r="G231" i="3"/>
  <c r="F231" i="3"/>
  <c r="G457" i="3"/>
  <c r="F457" i="3"/>
  <c r="G792" i="3"/>
  <c r="F792" i="3"/>
  <c r="G1051" i="3"/>
  <c r="F1051" i="3"/>
  <c r="G311" i="3"/>
  <c r="F311" i="3"/>
  <c r="G128" i="3"/>
  <c r="F128" i="3"/>
  <c r="G791" i="3"/>
  <c r="F791" i="3"/>
  <c r="G795" i="3"/>
  <c r="F795" i="3"/>
  <c r="G355" i="3"/>
  <c r="F355" i="3"/>
  <c r="F426" i="3"/>
  <c r="G426" i="3"/>
  <c r="G379" i="3"/>
  <c r="F379" i="3"/>
  <c r="G966" i="3"/>
  <c r="F966" i="3"/>
  <c r="G153" i="3"/>
  <c r="F153" i="3"/>
  <c r="G1040" i="3"/>
  <c r="F1040" i="3"/>
  <c r="G477" i="3"/>
  <c r="F477" i="3"/>
  <c r="G64" i="3"/>
  <c r="F64" i="3"/>
  <c r="G823" i="3"/>
  <c r="F823" i="3"/>
  <c r="G635" i="3"/>
  <c r="F635" i="3"/>
  <c r="F264" i="3"/>
  <c r="G264" i="3"/>
  <c r="G615" i="3"/>
  <c r="F615" i="3"/>
  <c r="G828" i="3"/>
  <c r="F828" i="3"/>
  <c r="G968" i="3"/>
  <c r="F968" i="3"/>
  <c r="G254" i="3"/>
  <c r="F254" i="3"/>
  <c r="G648" i="3"/>
  <c r="F648" i="3"/>
  <c r="G194" i="3"/>
  <c r="F194" i="3"/>
  <c r="G423" i="3"/>
  <c r="F423" i="3"/>
  <c r="G899" i="3"/>
  <c r="F899" i="3"/>
  <c r="G954" i="3"/>
  <c r="F954" i="3"/>
  <c r="G200" i="3"/>
  <c r="F200" i="3"/>
  <c r="G808" i="3"/>
  <c r="F808" i="3"/>
  <c r="F1065" i="3"/>
  <c r="G1065" i="3"/>
  <c r="G345" i="3"/>
  <c r="F345" i="3"/>
  <c r="G248" i="3"/>
  <c r="F248" i="3"/>
  <c r="G651" i="3"/>
  <c r="F651" i="3"/>
  <c r="F339" i="3"/>
  <c r="G339" i="3"/>
  <c r="G267" i="3"/>
  <c r="F267" i="3"/>
  <c r="G274" i="3"/>
  <c r="F274" i="3"/>
  <c r="G627" i="3"/>
  <c r="F627" i="3"/>
  <c r="G256" i="3"/>
  <c r="F256" i="3"/>
  <c r="G951" i="3"/>
  <c r="F951" i="3"/>
  <c r="G406" i="3"/>
  <c r="F406" i="3"/>
  <c r="G931" i="3"/>
  <c r="F931" i="3"/>
  <c r="G948" i="3"/>
  <c r="F948" i="3"/>
  <c r="G211" i="3"/>
  <c r="F211" i="3"/>
  <c r="G244" i="3"/>
  <c r="F244" i="3"/>
  <c r="G57" i="3"/>
  <c r="F57" i="3"/>
  <c r="G269" i="3"/>
  <c r="F269" i="3"/>
  <c r="G192" i="3"/>
  <c r="F192" i="3"/>
  <c r="G347" i="3"/>
  <c r="F347" i="3"/>
  <c r="G236" i="3"/>
  <c r="F236" i="3"/>
  <c r="G812" i="3"/>
  <c r="F812" i="3"/>
  <c r="G213" i="3"/>
  <c r="F213" i="3"/>
  <c r="G421" i="3"/>
  <c r="F421" i="3"/>
  <c r="G388" i="3"/>
  <c r="F388" i="3"/>
  <c r="G210" i="3"/>
  <c r="F210" i="3"/>
  <c r="G770" i="3"/>
  <c r="F770" i="3"/>
  <c r="G993" i="3"/>
  <c r="F993" i="3"/>
  <c r="G65" i="3"/>
  <c r="F65" i="3"/>
  <c r="G1056" i="3"/>
  <c r="F1056" i="3"/>
  <c r="G604" i="3"/>
  <c r="F604" i="3"/>
  <c r="G386" i="3"/>
  <c r="F386" i="3"/>
  <c r="G63" i="3"/>
  <c r="F63" i="3"/>
  <c r="G52" i="3"/>
  <c r="F52" i="3"/>
  <c r="G275" i="3"/>
  <c r="F275" i="3"/>
  <c r="G319" i="3"/>
  <c r="F319" i="3"/>
  <c r="G1055" i="3"/>
  <c r="F1055" i="3"/>
  <c r="G183" i="3"/>
  <c r="F183" i="3"/>
  <c r="G305" i="3"/>
  <c r="F305" i="3"/>
  <c r="G1046" i="3"/>
  <c r="F1046" i="3"/>
  <c r="G467" i="3"/>
  <c r="F467" i="3"/>
  <c r="F759" i="3"/>
  <c r="G759" i="3"/>
  <c r="G476" i="3"/>
  <c r="F476" i="3"/>
  <c r="G782" i="3"/>
  <c r="F782" i="3"/>
  <c r="G155" i="3"/>
  <c r="F155" i="3"/>
  <c r="G158" i="3"/>
  <c r="F158" i="3"/>
  <c r="G942" i="3"/>
  <c r="F942" i="3"/>
  <c r="G973" i="3"/>
  <c r="F973" i="3"/>
  <c r="G773" i="3"/>
  <c r="F773" i="3"/>
  <c r="G232" i="3"/>
  <c r="F232" i="3"/>
  <c r="F1061" i="3"/>
  <c r="G1061" i="3"/>
  <c r="G276" i="3"/>
  <c r="F276" i="3"/>
  <c r="G824" i="3"/>
  <c r="F824" i="3"/>
  <c r="G463" i="3"/>
  <c r="F463" i="3"/>
  <c r="F837" i="3"/>
  <c r="G837" i="3"/>
  <c r="G273" i="3"/>
  <c r="F273" i="3"/>
  <c r="G841" i="3"/>
  <c r="F841" i="3"/>
  <c r="F134" i="3"/>
  <c r="G134" i="3"/>
  <c r="G950" i="3"/>
  <c r="F950" i="3"/>
  <c r="F97" i="3"/>
  <c r="G97" i="3"/>
  <c r="G804" i="3"/>
  <c r="F804" i="3"/>
  <c r="G140" i="3"/>
  <c r="F140" i="3"/>
  <c r="F163" i="3"/>
  <c r="G163" i="3"/>
  <c r="G969" i="3"/>
  <c r="F969" i="3"/>
  <c r="G217" i="3"/>
  <c r="F217" i="3"/>
  <c r="G135" i="3"/>
  <c r="F135" i="3"/>
  <c r="G1068" i="3"/>
  <c r="F1068" i="3"/>
  <c r="F1049" i="3"/>
  <c r="G1049" i="3"/>
  <c r="G323" i="3"/>
  <c r="F323" i="3"/>
  <c r="G54" i="3"/>
  <c r="F54" i="3"/>
  <c r="F769" i="3"/>
  <c r="G769" i="3"/>
  <c r="G428" i="3"/>
  <c r="F428" i="3"/>
  <c r="G753" i="3"/>
  <c r="F753" i="3"/>
  <c r="G385" i="3"/>
  <c r="F385" i="3"/>
  <c r="G842" i="3"/>
  <c r="F842" i="3"/>
  <c r="G445" i="3"/>
  <c r="F445" i="3"/>
  <c r="G404" i="3"/>
  <c r="F404" i="3"/>
  <c r="G167" i="3"/>
  <c r="F167" i="3"/>
  <c r="G176" i="3"/>
  <c r="F176" i="3"/>
  <c r="G805" i="3"/>
  <c r="F805" i="3"/>
  <c r="G409" i="3"/>
  <c r="F409" i="3"/>
  <c r="G898" i="3"/>
  <c r="F898" i="3"/>
  <c r="G225" i="3"/>
  <c r="F225" i="3"/>
  <c r="F822" i="3"/>
  <c r="G822" i="3"/>
  <c r="G263" i="3"/>
  <c r="F263" i="3"/>
  <c r="G270" i="3"/>
  <c r="F270" i="3"/>
  <c r="G1037" i="3"/>
  <c r="F1037" i="3"/>
  <c r="G380" i="3"/>
  <c r="F380" i="3"/>
  <c r="G286" i="3"/>
  <c r="F286" i="3"/>
  <c r="G563" i="3"/>
  <c r="F563" i="3"/>
  <c r="G297" i="3"/>
  <c r="F297" i="3"/>
  <c r="G414" i="3"/>
  <c r="F414" i="3"/>
  <c r="G995" i="3"/>
  <c r="F995" i="3"/>
  <c r="G174" i="3"/>
  <c r="F174" i="3"/>
  <c r="G76" i="3"/>
  <c r="F76" i="3"/>
  <c r="G304" i="3"/>
  <c r="F304" i="3"/>
  <c r="G755" i="3"/>
  <c r="F755" i="3"/>
  <c r="G328" i="3"/>
  <c r="F328" i="3"/>
  <c r="G252" i="3"/>
  <c r="F252" i="3"/>
  <c r="G284" i="3"/>
  <c r="F284" i="3"/>
  <c r="G168" i="3"/>
  <c r="F168" i="3"/>
  <c r="G240" i="3"/>
  <c r="F240" i="3"/>
  <c r="F370" i="3"/>
  <c r="G370" i="3"/>
  <c r="G249" i="3"/>
  <c r="F249" i="3"/>
  <c r="G190" i="3"/>
  <c r="F190" i="3"/>
  <c r="G624" i="3"/>
  <c r="F624" i="3"/>
  <c r="G154" i="3"/>
  <c r="F154" i="3"/>
  <c r="G115" i="3"/>
  <c r="F115" i="3"/>
  <c r="G161" i="3"/>
  <c r="F161" i="3"/>
  <c r="G961" i="3"/>
  <c r="F961" i="3"/>
  <c r="G215" i="3"/>
  <c r="F215" i="3"/>
  <c r="G767" i="3"/>
  <c r="F767" i="3"/>
  <c r="G1027" i="3"/>
  <c r="F1027" i="3"/>
  <c r="G132" i="3"/>
  <c r="F132" i="3"/>
  <c r="G157" i="3"/>
  <c r="F157" i="3"/>
  <c r="G214" i="3"/>
  <c r="F214" i="3"/>
  <c r="G999" i="3"/>
  <c r="F999" i="3"/>
  <c r="G1021" i="3"/>
  <c r="F1021" i="3"/>
  <c r="G93" i="3"/>
  <c r="F93" i="3"/>
  <c r="G647" i="3"/>
  <c r="F647" i="3"/>
  <c r="F320" i="3"/>
  <c r="G320" i="3"/>
  <c r="G643" i="3"/>
  <c r="F643" i="3"/>
  <c r="G411" i="3"/>
  <c r="F411" i="3"/>
  <c r="G641" i="3"/>
  <c r="F641" i="3"/>
  <c r="G220" i="3"/>
  <c r="F220" i="3"/>
  <c r="F336" i="3"/>
  <c r="G336" i="3"/>
  <c r="G928" i="3"/>
  <c r="F928" i="3"/>
  <c r="G1014" i="3"/>
  <c r="F1014" i="3"/>
  <c r="G364" i="3"/>
  <c r="F364" i="3"/>
  <c r="G933" i="3"/>
  <c r="F933" i="3"/>
  <c r="G442" i="3"/>
  <c r="F442" i="3"/>
  <c r="F818" i="3"/>
  <c r="G818" i="3"/>
  <c r="G306" i="3"/>
  <c r="F306" i="3"/>
  <c r="G199" i="3"/>
  <c r="F199" i="3"/>
  <c r="G437" i="3"/>
  <c r="F437" i="3"/>
  <c r="G348" i="3"/>
  <c r="F348" i="3"/>
  <c r="G940" i="3"/>
  <c r="F940" i="3"/>
  <c r="G1063" i="3"/>
  <c r="F1063" i="3"/>
  <c r="G932" i="3"/>
  <c r="F932" i="3"/>
  <c r="G838" i="3"/>
  <c r="F838" i="3"/>
  <c r="G69" i="3"/>
  <c r="F69" i="3"/>
  <c r="G383" i="3"/>
  <c r="F383" i="3"/>
  <c r="G478" i="3"/>
  <c r="F478" i="3"/>
  <c r="G271" i="3"/>
  <c r="F271" i="3"/>
  <c r="G462" i="3"/>
  <c r="F462" i="3"/>
  <c r="G953" i="3"/>
  <c r="F953" i="3"/>
  <c r="G1033" i="3"/>
  <c r="F1033" i="3"/>
  <c r="G642" i="3"/>
  <c r="F642" i="3"/>
  <c r="G299" i="3"/>
  <c r="F299" i="3"/>
  <c r="G137" i="3"/>
  <c r="F137" i="3"/>
  <c r="G335" i="3"/>
  <c r="F335" i="3"/>
  <c r="G913" i="3"/>
  <c r="F913" i="3"/>
  <c r="G1057" i="3"/>
  <c r="F1057" i="3"/>
  <c r="G99" i="3"/>
  <c r="F99" i="3"/>
  <c r="G800" i="3"/>
  <c r="F800" i="3"/>
  <c r="G1045" i="3"/>
  <c r="F1045" i="3"/>
  <c r="G944" i="3"/>
  <c r="F944" i="3"/>
  <c r="G1073" i="3"/>
  <c r="F1073" i="3"/>
  <c r="G639" i="3"/>
  <c r="F639" i="3"/>
  <c r="G431" i="3"/>
  <c r="F431" i="3"/>
  <c r="G405" i="3"/>
  <c r="F405" i="3"/>
  <c r="G1075" i="3" l="1"/>
  <c r="F1075" i="3"/>
  <c r="E698" i="3" l="1"/>
  <c r="E1059" i="3"/>
  <c r="E612" i="3"/>
  <c r="E849" i="3"/>
  <c r="E663" i="3"/>
  <c r="E603" i="3"/>
  <c r="E670" i="3"/>
  <c r="E983" i="3"/>
  <c r="E630" i="3"/>
  <c r="E852" i="3"/>
  <c r="E675" i="3"/>
  <c r="E903" i="3"/>
  <c r="E412" i="3"/>
  <c r="E500" i="3"/>
  <c r="E991" i="3"/>
  <c r="E777" i="3"/>
  <c r="E856" i="3"/>
  <c r="E880" i="3"/>
  <c r="E858" i="3"/>
  <c r="E1008" i="3"/>
  <c r="E686" i="3"/>
  <c r="E516" i="3"/>
  <c r="E1011" i="3"/>
  <c r="E1015" i="3"/>
  <c r="E519" i="3"/>
  <c r="E692" i="3"/>
  <c r="E1024" i="3"/>
  <c r="E797" i="3"/>
  <c r="E279" i="3"/>
  <c r="E116" i="3"/>
  <c r="E440" i="3"/>
  <c r="E803" i="3"/>
  <c r="E883" i="3"/>
  <c r="E937" i="3"/>
  <c r="E708" i="3"/>
  <c r="E1035" i="3"/>
  <c r="E598" i="3"/>
  <c r="E84" i="3"/>
  <c r="E1038" i="3"/>
  <c r="E713" i="3"/>
  <c r="E324" i="3"/>
  <c r="E1042" i="3"/>
  <c r="E539" i="3"/>
  <c r="E718" i="3"/>
  <c r="E722" i="3"/>
  <c r="E723" i="3"/>
  <c r="E724" i="3"/>
  <c r="E865" i="3"/>
  <c r="E600" i="3"/>
  <c r="E866" i="3"/>
  <c r="E465" i="3"/>
  <c r="E729" i="3"/>
  <c r="E730" i="3"/>
  <c r="E1062" i="3"/>
  <c r="E616" i="3"/>
  <c r="E95" i="3"/>
  <c r="E885" i="3"/>
  <c r="E365" i="3"/>
  <c r="E550" i="3"/>
  <c r="E1069" i="3"/>
  <c r="E1070" i="3"/>
  <c r="E886" i="3"/>
  <c r="E887" i="3"/>
  <c r="E888" i="3"/>
  <c r="E554" i="3"/>
  <c r="E746" i="3"/>
  <c r="E588" i="3" l="1"/>
  <c r="F588" i="1"/>
  <c r="G588" i="1" s="1"/>
  <c r="E586" i="3"/>
  <c r="F586" i="1"/>
  <c r="G586" i="1" s="1"/>
  <c r="E967" i="3"/>
  <c r="D746" i="3"/>
  <c r="F746" i="1"/>
  <c r="G746" i="1" s="1"/>
  <c r="E125" i="3"/>
  <c r="F125" i="1"/>
  <c r="G125" i="1" s="1"/>
  <c r="D539" i="3"/>
  <c r="F539" i="1"/>
  <c r="G539" i="1" s="1"/>
  <c r="D109" i="3"/>
  <c r="F109" i="1"/>
  <c r="G109" i="1" s="1"/>
  <c r="D886" i="3"/>
  <c r="F886" i="1"/>
  <c r="G886" i="1" s="1"/>
  <c r="D858" i="3"/>
  <c r="F858" i="1"/>
  <c r="G858" i="1" s="1"/>
  <c r="D729" i="3"/>
  <c r="F729" i="1"/>
  <c r="G729" i="1" s="1"/>
  <c r="E602" i="3"/>
  <c r="E123" i="3"/>
  <c r="F123" i="1"/>
  <c r="G123" i="1" s="1"/>
  <c r="D814" i="3"/>
  <c r="F814" i="1"/>
  <c r="G814" i="1" s="1"/>
  <c r="D983" i="3"/>
  <c r="F983" i="1"/>
  <c r="G983" i="1" s="1"/>
  <c r="E625" i="3"/>
  <c r="E659" i="1"/>
  <c r="E659" i="3" s="1"/>
  <c r="D866" i="3"/>
  <c r="F866" i="1"/>
  <c r="G866" i="1" s="1"/>
  <c r="D369" i="3"/>
  <c r="D572" i="3"/>
  <c r="D596" i="3"/>
  <c r="F596" i="1"/>
  <c r="G596" i="1" s="1"/>
  <c r="E584" i="3"/>
  <c r="F584" i="1"/>
  <c r="G584" i="1" s="1"/>
  <c r="E851" i="3"/>
  <c r="F851" i="1"/>
  <c r="G851" i="1" s="1"/>
  <c r="E754" i="3"/>
  <c r="E949" i="3"/>
  <c r="E666" i="3"/>
  <c r="E523" i="3"/>
  <c r="E919" i="3"/>
  <c r="E111" i="3"/>
  <c r="E684" i="3"/>
  <c r="E204" i="3"/>
  <c r="E606" i="3"/>
  <c r="E89" i="3"/>
  <c r="E569" i="3"/>
  <c r="E694" i="3"/>
  <c r="E235" i="3"/>
  <c r="E697" i="3"/>
  <c r="E419" i="3"/>
  <c r="E709" i="3"/>
  <c r="E173" i="3"/>
  <c r="E568" i="3"/>
  <c r="E340" i="3"/>
  <c r="E607" i="3"/>
  <c r="E705" i="3"/>
  <c r="E247" i="3"/>
  <c r="E696" i="3"/>
  <c r="E402" i="3"/>
  <c r="E780" i="3"/>
  <c r="E796" i="3"/>
  <c r="E357" i="3"/>
  <c r="E294" i="3"/>
  <c r="E427" i="3"/>
  <c r="E489" i="3"/>
  <c r="E987" i="3"/>
  <c r="E861" i="3"/>
  <c r="E923" i="3"/>
  <c r="E978" i="3"/>
  <c r="E908" i="3"/>
  <c r="E977" i="3"/>
  <c r="E882" i="3"/>
  <c r="E82" i="3"/>
  <c r="E1072" i="3"/>
  <c r="E1066" i="3"/>
  <c r="E895" i="3"/>
  <c r="E558" i="3"/>
  <c r="E871" i="3"/>
  <c r="E369" i="3"/>
  <c r="E884" i="3"/>
  <c r="E719" i="3"/>
  <c r="E941" i="3"/>
  <c r="E936" i="3"/>
  <c r="E1026" i="3"/>
  <c r="E571" i="3"/>
  <c r="E608" i="3"/>
  <c r="E1000" i="3"/>
  <c r="E879" i="3"/>
  <c r="E682" i="3"/>
  <c r="E678" i="3"/>
  <c r="E673" i="3"/>
  <c r="E877" i="3"/>
  <c r="D324" i="3" l="1"/>
  <c r="F324" i="1"/>
  <c r="G324" i="1" s="1"/>
  <c r="D612" i="3"/>
  <c r="F612" i="1"/>
  <c r="G612" i="1" s="1"/>
  <c r="D879" i="3"/>
  <c r="F879" i="1"/>
  <c r="G879" i="1" s="1"/>
  <c r="D1072" i="3"/>
  <c r="F1072" i="1"/>
  <c r="G1072" i="1" s="1"/>
  <c r="D777" i="3"/>
  <c r="F777" i="1"/>
  <c r="G777" i="1" s="1"/>
  <c r="D660" i="3"/>
  <c r="F660" i="1"/>
  <c r="G660" i="1" s="1"/>
  <c r="E487" i="3"/>
  <c r="D708" i="3"/>
  <c r="F708" i="1"/>
  <c r="G708" i="1" s="1"/>
  <c r="E597" i="3"/>
  <c r="E601" i="1"/>
  <c r="E601" i="3" s="1"/>
  <c r="D536" i="3"/>
  <c r="F536" i="1"/>
  <c r="G536" i="1" s="1"/>
  <c r="D497" i="3"/>
  <c r="F497" i="1"/>
  <c r="G497" i="1" s="1"/>
  <c r="D687" i="3"/>
  <c r="F687" i="1"/>
  <c r="G687" i="1" s="1"/>
  <c r="G125" i="3"/>
  <c r="F125" i="3"/>
  <c r="G586" i="3"/>
  <c r="F586" i="3"/>
  <c r="D489" i="3"/>
  <c r="F489" i="1"/>
  <c r="G489" i="1" s="1"/>
  <c r="D204" i="3"/>
  <c r="F204" i="1"/>
  <c r="G204" i="1" s="1"/>
  <c r="D923" i="3"/>
  <c r="F923" i="1"/>
  <c r="G923" i="1" s="1"/>
  <c r="D142" i="3"/>
  <c r="F142" i="1"/>
  <c r="G142" i="1" s="1"/>
  <c r="D519" i="3"/>
  <c r="F519" i="1"/>
  <c r="G519" i="1" s="1"/>
  <c r="D894" i="3"/>
  <c r="F894" i="1"/>
  <c r="G894" i="1" s="1"/>
  <c r="D713" i="3"/>
  <c r="F713" i="1"/>
  <c r="G713" i="1" s="1"/>
  <c r="D888" i="3"/>
  <c r="F888" i="1"/>
  <c r="G888" i="1" s="1"/>
  <c r="D892" i="3"/>
  <c r="F892" i="1"/>
  <c r="G892" i="1" s="1"/>
  <c r="D772" i="3"/>
  <c r="F772" i="1"/>
  <c r="G772" i="1" s="1"/>
  <c r="D116" i="3"/>
  <c r="F116" i="1"/>
  <c r="G116" i="1" s="1"/>
  <c r="D106" i="3"/>
  <c r="F106" i="1"/>
  <c r="G106" i="1" s="1"/>
  <c r="D1000" i="3"/>
  <c r="F1000" i="1"/>
  <c r="G1000" i="1" s="1"/>
  <c r="D89" i="3"/>
  <c r="F89" i="1"/>
  <c r="G89" i="1" s="1"/>
  <c r="D554" i="3"/>
  <c r="F554" i="1"/>
  <c r="G554" i="1" s="1"/>
  <c r="D833" i="3"/>
  <c r="F833" i="1"/>
  <c r="G833" i="1" s="1"/>
  <c r="D880" i="3"/>
  <c r="F880" i="1"/>
  <c r="G880" i="1" s="1"/>
  <c r="D724" i="3"/>
  <c r="F724" i="1"/>
  <c r="G724" i="1" s="1"/>
  <c r="E859" i="3"/>
  <c r="D402" i="3"/>
  <c r="F402" i="1"/>
  <c r="G402" i="1" s="1"/>
  <c r="D941" i="3"/>
  <c r="F941" i="1"/>
  <c r="G941" i="1" s="1"/>
  <c r="D548" i="3"/>
  <c r="G584" i="3"/>
  <c r="F584" i="3"/>
  <c r="G983" i="3"/>
  <c r="F983" i="3"/>
  <c r="D1035" i="3"/>
  <c r="F1035" i="1"/>
  <c r="G1035" i="1" s="1"/>
  <c r="D920" i="3"/>
  <c r="F920" i="1"/>
  <c r="G920" i="1" s="1"/>
  <c r="D412" i="3"/>
  <c r="F412" i="1"/>
  <c r="G412" i="1" s="1"/>
  <c r="D1042" i="3"/>
  <c r="F1042" i="1"/>
  <c r="G1042" i="1" s="1"/>
  <c r="D908" i="3"/>
  <c r="F908" i="1"/>
  <c r="G908" i="1" s="1"/>
  <c r="D796" i="3"/>
  <c r="F796" i="1"/>
  <c r="G796" i="1" s="1"/>
  <c r="D561" i="3"/>
  <c r="F561" i="1"/>
  <c r="G561" i="1" s="1"/>
  <c r="D606" i="3"/>
  <c r="F606" i="1"/>
  <c r="G606" i="1" s="1"/>
  <c r="D719" i="3"/>
  <c r="F719" i="1"/>
  <c r="G719" i="1" s="1"/>
  <c r="D571" i="3"/>
  <c r="F571" i="1"/>
  <c r="G571" i="1" s="1"/>
  <c r="D871" i="3"/>
  <c r="F871" i="1"/>
  <c r="G871" i="1" s="1"/>
  <c r="D865" i="3"/>
  <c r="F865" i="1"/>
  <c r="G865" i="1" s="1"/>
  <c r="D895" i="3"/>
  <c r="F895" i="1"/>
  <c r="G895" i="1" s="1"/>
  <c r="D419" i="3"/>
  <c r="F419" i="1"/>
  <c r="G419" i="1" s="1"/>
  <c r="D797" i="3"/>
  <c r="F797" i="1"/>
  <c r="G797" i="1" s="1"/>
  <c r="D856" i="3"/>
  <c r="F856" i="1"/>
  <c r="G856" i="1" s="1"/>
  <c r="D600" i="3"/>
  <c r="F600" i="1"/>
  <c r="G600" i="1" s="1"/>
  <c r="D607" i="3"/>
  <c r="F607" i="1"/>
  <c r="G607" i="1" s="1"/>
  <c r="D919" i="3"/>
  <c r="F919" i="1"/>
  <c r="G919" i="1" s="1"/>
  <c r="D440" i="3"/>
  <c r="F440" i="1"/>
  <c r="G440" i="1" s="1"/>
  <c r="D709" i="3"/>
  <c r="F709" i="1"/>
  <c r="G709" i="1" s="1"/>
  <c r="D340" i="3"/>
  <c r="F340" i="1"/>
  <c r="G340" i="1" s="1"/>
  <c r="D692" i="3"/>
  <c r="F692" i="1"/>
  <c r="G692" i="1" s="1"/>
  <c r="D111" i="3"/>
  <c r="F111" i="1"/>
  <c r="G111" i="1" s="1"/>
  <c r="D977" i="3"/>
  <c r="F977" i="1"/>
  <c r="G977" i="1" s="1"/>
  <c r="E620" i="1"/>
  <c r="E620" i="3" s="1"/>
  <c r="E660" i="3"/>
  <c r="E747" i="3"/>
  <c r="G729" i="3"/>
  <c r="F729" i="3"/>
  <c r="G858" i="3"/>
  <c r="F858" i="3"/>
  <c r="G109" i="3"/>
  <c r="F109" i="3"/>
  <c r="G746" i="3"/>
  <c r="F746" i="3"/>
  <c r="G588" i="3"/>
  <c r="F588" i="3"/>
  <c r="D1069" i="3"/>
  <c r="F1069" i="1"/>
  <c r="G1069" i="1" s="1"/>
  <c r="D694" i="3"/>
  <c r="F694" i="1"/>
  <c r="G694" i="1" s="1"/>
  <c r="D1024" i="3"/>
  <c r="F1024" i="1"/>
  <c r="G1024" i="1" s="1"/>
  <c r="D95" i="3"/>
  <c r="F95" i="1"/>
  <c r="G95" i="1" s="1"/>
  <c r="D202" i="3"/>
  <c r="F202" i="1"/>
  <c r="G202" i="1" s="1"/>
  <c r="D279" i="3"/>
  <c r="F279" i="1"/>
  <c r="G279" i="1" s="1"/>
  <c r="D597" i="3"/>
  <c r="F597" i="1"/>
  <c r="G597" i="1" s="1"/>
  <c r="D682" i="3"/>
  <c r="F682" i="1"/>
  <c r="G682" i="1" s="1"/>
  <c r="D697" i="3"/>
  <c r="F697" i="1"/>
  <c r="G697" i="1" s="1"/>
  <c r="F840" i="1"/>
  <c r="G840" i="1" s="1"/>
  <c r="D840" i="3"/>
  <c r="D558" i="3"/>
  <c r="F558" i="1"/>
  <c r="G558" i="1" s="1"/>
  <c r="D427" i="3"/>
  <c r="F427" i="1"/>
  <c r="G427" i="1" s="1"/>
  <c r="D987" i="3"/>
  <c r="F987" i="1"/>
  <c r="G987" i="1" s="1"/>
  <c r="D294" i="3"/>
  <c r="F294" i="1"/>
  <c r="G294" i="1" s="1"/>
  <c r="D1070" i="3"/>
  <c r="F1070" i="1"/>
  <c r="G1070" i="1" s="1"/>
  <c r="D696" i="3"/>
  <c r="F696" i="1"/>
  <c r="G696" i="1" s="1"/>
  <c r="D849" i="3"/>
  <c r="F849" i="1"/>
  <c r="G849" i="1" s="1"/>
  <c r="D874" i="1"/>
  <c r="D357" i="3"/>
  <c r="F357" i="1"/>
  <c r="G357" i="1" s="1"/>
  <c r="D673" i="3"/>
  <c r="F673" i="1"/>
  <c r="G673" i="1" s="1"/>
  <c r="E567" i="3"/>
  <c r="E573" i="3"/>
  <c r="D502" i="3"/>
  <c r="F502" i="1"/>
  <c r="G502" i="1" s="1"/>
  <c r="F369" i="1"/>
  <c r="G369" i="1" s="1"/>
  <c r="E862" i="3"/>
  <c r="F862" i="1"/>
  <c r="G862" i="1" s="1"/>
  <c r="D508" i="3"/>
  <c r="F508" i="1"/>
  <c r="G508" i="1" s="1"/>
  <c r="D705" i="3"/>
  <c r="F705" i="1"/>
  <c r="G705" i="1" s="1"/>
  <c r="D487" i="3"/>
  <c r="F487" i="1"/>
  <c r="G487" i="1" s="1"/>
  <c r="D882" i="3"/>
  <c r="F882" i="1"/>
  <c r="G882" i="1" s="1"/>
  <c r="D947" i="3"/>
  <c r="F947" i="1"/>
  <c r="G947" i="1" s="1"/>
  <c r="D749" i="3"/>
  <c r="F749" i="1"/>
  <c r="G749" i="1" s="1"/>
  <c r="D852" i="3"/>
  <c r="F852" i="1"/>
  <c r="G852" i="1" s="1"/>
  <c r="D608" i="3"/>
  <c r="F608" i="1"/>
  <c r="G608" i="1" s="1"/>
  <c r="D1059" i="3"/>
  <c r="F1059" i="1"/>
  <c r="G1059" i="1" s="1"/>
  <c r="D927" i="3"/>
  <c r="F927" i="1"/>
  <c r="G927" i="1" s="1"/>
  <c r="D949" i="3"/>
  <c r="F949" i="1"/>
  <c r="G949" i="1" s="1"/>
  <c r="D235" i="3"/>
  <c r="F235" i="1"/>
  <c r="G235" i="1" s="1"/>
  <c r="D516" i="3"/>
  <c r="F516" i="1"/>
  <c r="G516" i="1" s="1"/>
  <c r="D861" i="3"/>
  <c r="F861" i="1"/>
  <c r="G861" i="1" s="1"/>
  <c r="D567" i="3"/>
  <c r="F567" i="1"/>
  <c r="G567" i="1" s="1"/>
  <c r="D754" i="3"/>
  <c r="F754" i="1"/>
  <c r="G754" i="1" s="1"/>
  <c r="D568" i="3"/>
  <c r="F568" i="1"/>
  <c r="G568" i="1" s="1"/>
  <c r="D523" i="3"/>
  <c r="F523" i="1"/>
  <c r="G523" i="1" s="1"/>
  <c r="D602" i="3"/>
  <c r="F602" i="1"/>
  <c r="G602" i="1" s="1"/>
  <c r="D936" i="3"/>
  <c r="F936" i="1"/>
  <c r="G936" i="1" s="1"/>
  <c r="D484" i="3"/>
  <c r="F484" i="1"/>
  <c r="G484" i="1" s="1"/>
  <c r="E870" i="3"/>
  <c r="F870" i="1"/>
  <c r="G870" i="1" s="1"/>
  <c r="D524" i="3"/>
  <c r="F524" i="1"/>
  <c r="G524" i="1" s="1"/>
  <c r="D859" i="3"/>
  <c r="F859" i="1"/>
  <c r="G859" i="1" s="1"/>
  <c r="D556" i="3"/>
  <c r="F556" i="1"/>
  <c r="G556" i="1" s="1"/>
  <c r="D598" i="3"/>
  <c r="F598" i="1"/>
  <c r="G598" i="1" s="1"/>
  <c r="D1038" i="3"/>
  <c r="F1038" i="1"/>
  <c r="G1038" i="1" s="1"/>
  <c r="D550" i="3"/>
  <c r="F550" i="1"/>
  <c r="G550" i="1" s="1"/>
  <c r="D102" i="3"/>
  <c r="F102" i="1"/>
  <c r="G102" i="1" s="1"/>
  <c r="D884" i="3"/>
  <c r="F884" i="1"/>
  <c r="G884" i="1" s="1"/>
  <c r="D678" i="3"/>
  <c r="F678" i="1"/>
  <c r="G678" i="1" s="1"/>
  <c r="D247" i="3"/>
  <c r="F247" i="1"/>
  <c r="G247" i="1" s="1"/>
  <c r="D883" i="3"/>
  <c r="F883" i="1"/>
  <c r="G883" i="1" s="1"/>
  <c r="D465" i="3"/>
  <c r="F465" i="1"/>
  <c r="G465" i="1" s="1"/>
  <c r="D630" i="3"/>
  <c r="F630" i="1"/>
  <c r="G630" i="1" s="1"/>
  <c r="D802" i="3"/>
  <c r="F802" i="1"/>
  <c r="G802" i="1" s="1"/>
  <c r="D616" i="3"/>
  <c r="F616" i="1"/>
  <c r="G616" i="1" s="1"/>
  <c r="D937" i="3"/>
  <c r="F937" i="1"/>
  <c r="G937" i="1" s="1"/>
  <c r="D401" i="3"/>
  <c r="F401" i="1"/>
  <c r="G401" i="1" s="1"/>
  <c r="D885" i="3"/>
  <c r="F885" i="1"/>
  <c r="G885" i="1" s="1"/>
  <c r="D593" i="3"/>
  <c r="F593" i="1"/>
  <c r="G593" i="1" s="1"/>
  <c r="D84" i="3"/>
  <c r="F84" i="1"/>
  <c r="G84" i="1" s="1"/>
  <c r="D991" i="3"/>
  <c r="F991" i="1"/>
  <c r="G991" i="1" s="1"/>
  <c r="D569" i="3"/>
  <c r="F569" i="1"/>
  <c r="G569" i="1" s="1"/>
  <c r="D62" i="3"/>
  <c r="F62" i="1"/>
  <c r="G62" i="1" s="1"/>
  <c r="D1026" i="3"/>
  <c r="F1026" i="1"/>
  <c r="G1026" i="1" s="1"/>
  <c r="E581" i="3"/>
  <c r="F581" i="1"/>
  <c r="G581" i="1" s="1"/>
  <c r="G851" i="3"/>
  <c r="F851" i="3"/>
  <c r="D506" i="3"/>
  <c r="F506" i="1"/>
  <c r="G506" i="1" s="1"/>
  <c r="G866" i="3"/>
  <c r="F866" i="3"/>
  <c r="E867" i="3"/>
  <c r="F867" i="1"/>
  <c r="G867" i="1" s="1"/>
  <c r="G814" i="3"/>
  <c r="F814" i="3"/>
  <c r="E62" i="3"/>
  <c r="D625" i="3"/>
  <c r="F625" i="1"/>
  <c r="G625" i="1" s="1"/>
  <c r="D659" i="1"/>
  <c r="D877" i="3"/>
  <c r="F877" i="1"/>
  <c r="G877" i="1" s="1"/>
  <c r="D889" i="1"/>
  <c r="D903" i="3"/>
  <c r="F903" i="1"/>
  <c r="G903" i="1" s="1"/>
  <c r="D594" i="3"/>
  <c r="F594" i="1"/>
  <c r="G594" i="1" s="1"/>
  <c r="D1008" i="3"/>
  <c r="F1008" i="1"/>
  <c r="G1008" i="1" s="1"/>
  <c r="D887" i="3"/>
  <c r="F887" i="1"/>
  <c r="G887" i="1" s="1"/>
  <c r="E892" i="3"/>
  <c r="E965" i="3"/>
  <c r="D1066" i="3"/>
  <c r="F1066" i="1"/>
  <c r="G1066" i="1" s="1"/>
  <c r="E401" i="3"/>
  <c r="E480" i="1"/>
  <c r="E480" i="3" s="1"/>
  <c r="D511" i="3"/>
  <c r="F511" i="1"/>
  <c r="G511" i="1" s="1"/>
  <c r="D726" i="3"/>
  <c r="F726" i="1"/>
  <c r="G726" i="1" s="1"/>
  <c r="G886" i="3"/>
  <c r="F886" i="3"/>
  <c r="G539" i="3"/>
  <c r="F539" i="3"/>
  <c r="E864" i="3"/>
  <c r="F864" i="1"/>
  <c r="G864" i="1" s="1"/>
  <c r="D505" i="3"/>
  <c r="F505" i="1"/>
  <c r="G505" i="1" s="1"/>
  <c r="D1011" i="3"/>
  <c r="F1011" i="1"/>
  <c r="G1011" i="1" s="1"/>
  <c r="D169" i="3"/>
  <c r="F169" i="1"/>
  <c r="G169" i="1" s="1"/>
  <c r="D967" i="3"/>
  <c r="F967" i="1"/>
  <c r="G967" i="1" s="1"/>
  <c r="D173" i="3"/>
  <c r="F173" i="1"/>
  <c r="G173" i="1" s="1"/>
  <c r="D780" i="3"/>
  <c r="F780" i="1"/>
  <c r="G780" i="1" s="1"/>
  <c r="D500" i="3"/>
  <c r="F500" i="1"/>
  <c r="G500" i="1" s="1"/>
  <c r="D1062" i="3"/>
  <c r="F1062" i="1"/>
  <c r="G1062" i="1" s="1"/>
  <c r="D90" i="3"/>
  <c r="F90" i="1"/>
  <c r="G90" i="1" s="1"/>
  <c r="D436" i="3"/>
  <c r="F436" i="1"/>
  <c r="G436" i="1" s="1"/>
  <c r="D978" i="3"/>
  <c r="F978" i="1"/>
  <c r="G978" i="1" s="1"/>
  <c r="E169" i="3"/>
  <c r="E855" i="3"/>
  <c r="F855" i="1"/>
  <c r="G855" i="1" s="1"/>
  <c r="G596" i="3"/>
  <c r="F596" i="3"/>
  <c r="D533" i="3"/>
  <c r="F533" i="1"/>
  <c r="G533" i="1" s="1"/>
  <c r="D491" i="3"/>
  <c r="F491" i="1"/>
  <c r="G491" i="1" s="1"/>
  <c r="F123" i="3"/>
  <c r="G123" i="3"/>
  <c r="D965" i="1" l="1"/>
  <c r="F965" i="1" s="1"/>
  <c r="G965" i="1" s="1"/>
  <c r="F566" i="1"/>
  <c r="G566" i="1" s="1"/>
  <c r="D566" i="3"/>
  <c r="G169" i="3"/>
  <c r="F169" i="3"/>
  <c r="D736" i="3"/>
  <c r="F736" i="1"/>
  <c r="G736" i="1" s="1"/>
  <c r="G505" i="3"/>
  <c r="F505" i="3"/>
  <c r="G726" i="3"/>
  <c r="F726" i="3"/>
  <c r="G1066" i="3"/>
  <c r="F1066" i="3"/>
  <c r="D674" i="3"/>
  <c r="F674" i="1"/>
  <c r="G674" i="1" s="1"/>
  <c r="G903" i="3"/>
  <c r="F903" i="3"/>
  <c r="E101" i="3"/>
  <c r="D666" i="3"/>
  <c r="F666" i="1"/>
  <c r="G666" i="1" s="1"/>
  <c r="E589" i="3"/>
  <c r="F589" i="1"/>
  <c r="G589" i="1" s="1"/>
  <c r="E860" i="3"/>
  <c r="F860" i="1"/>
  <c r="G860" i="1" s="1"/>
  <c r="G84" i="3"/>
  <c r="F84" i="3"/>
  <c r="G885" i="3"/>
  <c r="F885" i="3"/>
  <c r="D501" i="3"/>
  <c r="F501" i="1"/>
  <c r="G501" i="1" s="1"/>
  <c r="D690" i="3"/>
  <c r="F690" i="1"/>
  <c r="G690" i="1" s="1"/>
  <c r="G802" i="3"/>
  <c r="F802" i="3"/>
  <c r="G883" i="3"/>
  <c r="F883" i="3"/>
  <c r="D245" i="3"/>
  <c r="F245" i="1"/>
  <c r="G245" i="1" s="1"/>
  <c r="D735" i="3"/>
  <c r="F735" i="1"/>
  <c r="G735" i="1" s="1"/>
  <c r="D742" i="3"/>
  <c r="F742" i="1"/>
  <c r="G742" i="1" s="1"/>
  <c r="G749" i="3"/>
  <c r="F749" i="3"/>
  <c r="G882" i="3"/>
  <c r="F882" i="3"/>
  <c r="G705" i="3"/>
  <c r="F705" i="3"/>
  <c r="G369" i="3"/>
  <c r="F369" i="3"/>
  <c r="G849" i="3"/>
  <c r="F849" i="3"/>
  <c r="D547" i="3"/>
  <c r="F547" i="1"/>
  <c r="G547" i="1" s="1"/>
  <c r="D545" i="3"/>
  <c r="F545" i="1"/>
  <c r="G545" i="1" s="1"/>
  <c r="D482" i="3"/>
  <c r="F482" i="1"/>
  <c r="G482" i="1" s="1"/>
  <c r="D665" i="3"/>
  <c r="F665" i="1"/>
  <c r="G665" i="1" s="1"/>
  <c r="G697" i="3"/>
  <c r="F697" i="3"/>
  <c r="D528" i="3"/>
  <c r="F528" i="1"/>
  <c r="G528" i="1" s="1"/>
  <c r="D700" i="3"/>
  <c r="F700" i="1"/>
  <c r="G700" i="1" s="1"/>
  <c r="G597" i="3"/>
  <c r="F597" i="3"/>
  <c r="D114" i="3"/>
  <c r="F114" i="1"/>
  <c r="G114" i="1" s="1"/>
  <c r="D201" i="3"/>
  <c r="F201" i="1"/>
  <c r="G201" i="1" s="1"/>
  <c r="D676" i="3"/>
  <c r="F676" i="1"/>
  <c r="G676" i="1" s="1"/>
  <c r="D680" i="3"/>
  <c r="F680" i="1"/>
  <c r="G680" i="1" s="1"/>
  <c r="G1042" i="3"/>
  <c r="F1042" i="3"/>
  <c r="G1035" i="3"/>
  <c r="F1035" i="3"/>
  <c r="G941" i="3"/>
  <c r="F941" i="3"/>
  <c r="G402" i="3"/>
  <c r="F402" i="3"/>
  <c r="G724" i="3"/>
  <c r="F724" i="3"/>
  <c r="D513" i="3"/>
  <c r="F513" i="1"/>
  <c r="G513" i="1" s="1"/>
  <c r="D110" i="3"/>
  <c r="F110" i="1"/>
  <c r="G110" i="1" s="1"/>
  <c r="G1000" i="3"/>
  <c r="F1000" i="3"/>
  <c r="G116" i="3"/>
  <c r="F116" i="3"/>
  <c r="E881" i="3"/>
  <c r="F881" i="1"/>
  <c r="G881" i="1" s="1"/>
  <c r="E872" i="3"/>
  <c r="F872" i="1"/>
  <c r="G872" i="1" s="1"/>
  <c r="D716" i="3"/>
  <c r="F716" i="1"/>
  <c r="G716" i="1" s="1"/>
  <c r="D668" i="3"/>
  <c r="F668" i="1"/>
  <c r="G668" i="1" s="1"/>
  <c r="E591" i="1"/>
  <c r="G855" i="3"/>
  <c r="F855" i="3"/>
  <c r="G978" i="3"/>
  <c r="F978" i="3"/>
  <c r="E853" i="3"/>
  <c r="F853" i="1"/>
  <c r="G853" i="1" s="1"/>
  <c r="D764" i="3"/>
  <c r="F764" i="1"/>
  <c r="G764" i="1" s="1"/>
  <c r="F780" i="3"/>
  <c r="G780" i="3"/>
  <c r="D521" i="3"/>
  <c r="F521" i="1"/>
  <c r="G521" i="1" s="1"/>
  <c r="D714" i="3"/>
  <c r="F714" i="1"/>
  <c r="G714" i="1" s="1"/>
  <c r="D483" i="3"/>
  <c r="F483" i="1"/>
  <c r="G483" i="1" s="1"/>
  <c r="G598" i="3"/>
  <c r="F598" i="3"/>
  <c r="G859" i="3"/>
  <c r="F859" i="3"/>
  <c r="D745" i="3"/>
  <c r="F745" i="1"/>
  <c r="G745" i="1" s="1"/>
  <c r="E585" i="3"/>
  <c r="F585" i="1"/>
  <c r="G585" i="1" s="1"/>
  <c r="D663" i="3"/>
  <c r="F663" i="1"/>
  <c r="G663" i="1" s="1"/>
  <c r="G516" i="3"/>
  <c r="F516" i="3"/>
  <c r="D704" i="3"/>
  <c r="F704" i="1"/>
  <c r="G704" i="1" s="1"/>
  <c r="G949" i="3"/>
  <c r="F949" i="3"/>
  <c r="D955" i="3"/>
  <c r="F955" i="1"/>
  <c r="G955" i="1" s="1"/>
  <c r="D530" i="3"/>
  <c r="F530" i="1"/>
  <c r="G530" i="1" s="1"/>
  <c r="G502" i="3"/>
  <c r="F502" i="3"/>
  <c r="E590" i="3"/>
  <c r="F590" i="1"/>
  <c r="G590" i="1" s="1"/>
  <c r="G357" i="3"/>
  <c r="F357" i="3"/>
  <c r="E617" i="3"/>
  <c r="F617" i="1"/>
  <c r="G617" i="1" s="1"/>
  <c r="D73" i="3"/>
  <c r="F73" i="1"/>
  <c r="G73" i="1" s="1"/>
  <c r="G111" i="3"/>
  <c r="F111" i="3"/>
  <c r="G340" i="3"/>
  <c r="F340" i="3"/>
  <c r="D757" i="3"/>
  <c r="F757" i="1"/>
  <c r="G757" i="1" s="1"/>
  <c r="D672" i="3"/>
  <c r="F672" i="1"/>
  <c r="G672" i="1" s="1"/>
  <c r="G856" i="3"/>
  <c r="F856" i="3"/>
  <c r="D715" i="3"/>
  <c r="F715" i="1"/>
  <c r="G715" i="1" s="1"/>
  <c r="G865" i="3"/>
  <c r="F865" i="3"/>
  <c r="D723" i="3"/>
  <c r="F723" i="1"/>
  <c r="G723" i="1" s="1"/>
  <c r="G571" i="3"/>
  <c r="F571" i="3"/>
  <c r="G713" i="3"/>
  <c r="F713" i="3"/>
  <c r="G519" i="3"/>
  <c r="F519" i="3"/>
  <c r="G142" i="3"/>
  <c r="F142" i="3"/>
  <c r="D520" i="3"/>
  <c r="F520" i="1"/>
  <c r="G520" i="1" s="1"/>
  <c r="D691" i="3"/>
  <c r="F691" i="1"/>
  <c r="G691" i="1" s="1"/>
  <c r="G497" i="3"/>
  <c r="F497" i="3"/>
  <c r="E572" i="3"/>
  <c r="F572" i="1"/>
  <c r="G572" i="1" s="1"/>
  <c r="D684" i="3"/>
  <c r="F684" i="1"/>
  <c r="G684" i="1" s="1"/>
  <c r="D182" i="3"/>
  <c r="F182" i="1"/>
  <c r="G182" i="1" s="1"/>
  <c r="D362" i="3"/>
  <c r="F362" i="1"/>
  <c r="G362" i="1" s="1"/>
  <c r="G864" i="3"/>
  <c r="F864" i="3"/>
  <c r="G511" i="3"/>
  <c r="F511" i="3"/>
  <c r="E351" i="3"/>
  <c r="F351" i="1"/>
  <c r="G351" i="1" s="1"/>
  <c r="E875" i="3"/>
  <c r="E889" i="3"/>
  <c r="F875" i="1"/>
  <c r="G875" i="1" s="1"/>
  <c r="G1008" i="3"/>
  <c r="F1008" i="3"/>
  <c r="D103" i="3"/>
  <c r="F103" i="1"/>
  <c r="G103" i="1" s="1"/>
  <c r="D80" i="3"/>
  <c r="F80" i="1"/>
  <c r="G80" i="1" s="1"/>
  <c r="G506" i="3"/>
  <c r="F506" i="3"/>
  <c r="G1026" i="3"/>
  <c r="F1026" i="3"/>
  <c r="D737" i="3"/>
  <c r="F737" i="1"/>
  <c r="G737" i="1" s="1"/>
  <c r="D75" i="3"/>
  <c r="F75" i="1"/>
  <c r="G75" i="1" s="1"/>
  <c r="D488" i="3"/>
  <c r="F488" i="1"/>
  <c r="G488" i="1" s="1"/>
  <c r="D493" i="3"/>
  <c r="F493" i="1"/>
  <c r="G493" i="1" s="1"/>
  <c r="G401" i="3"/>
  <c r="F401" i="3"/>
  <c r="D603" i="3"/>
  <c r="F603" i="1"/>
  <c r="G603" i="1" s="1"/>
  <c r="D685" i="3"/>
  <c r="F685" i="1"/>
  <c r="G685" i="1" s="1"/>
  <c r="G247" i="3"/>
  <c r="F247" i="3"/>
  <c r="D677" i="3"/>
  <c r="F677" i="1"/>
  <c r="G677" i="1" s="1"/>
  <c r="G523" i="3"/>
  <c r="F523" i="3"/>
  <c r="D564" i="3"/>
  <c r="F564" i="1"/>
  <c r="G564" i="1" s="1"/>
  <c r="D683" i="3"/>
  <c r="F683" i="1"/>
  <c r="G683" i="1" s="1"/>
  <c r="G487" i="3"/>
  <c r="F487" i="3"/>
  <c r="D499" i="3"/>
  <c r="F499" i="1"/>
  <c r="G499" i="1" s="1"/>
  <c r="D664" i="3"/>
  <c r="F664" i="1"/>
  <c r="G664" i="1" s="1"/>
  <c r="D537" i="3"/>
  <c r="F537" i="1"/>
  <c r="G537" i="1" s="1"/>
  <c r="D703" i="3"/>
  <c r="F703" i="1"/>
  <c r="G703" i="1" s="1"/>
  <c r="D727" i="3"/>
  <c r="F727" i="1"/>
  <c r="G727" i="1" s="1"/>
  <c r="G558" i="3"/>
  <c r="F558" i="3"/>
  <c r="D779" i="3"/>
  <c r="F779" i="1"/>
  <c r="G779" i="1" s="1"/>
  <c r="D781" i="3"/>
  <c r="F781" i="1"/>
  <c r="G781" i="1" s="1"/>
  <c r="D429" i="3"/>
  <c r="F429" i="1"/>
  <c r="G429" i="1" s="1"/>
  <c r="D778" i="3"/>
  <c r="F778" i="1"/>
  <c r="G778" i="1" s="1"/>
  <c r="D540" i="3"/>
  <c r="F540" i="1"/>
  <c r="G540" i="1" s="1"/>
  <c r="G694" i="3"/>
  <c r="F694" i="3"/>
  <c r="D733" i="3"/>
  <c r="F733" i="1"/>
  <c r="G733" i="1" s="1"/>
  <c r="G561" i="3"/>
  <c r="F561" i="3"/>
  <c r="F908" i="3"/>
  <c r="G908" i="3"/>
  <c r="G412" i="3"/>
  <c r="F412" i="3"/>
  <c r="E868" i="3"/>
  <c r="F868" i="1"/>
  <c r="G868" i="1" s="1"/>
  <c r="G880" i="3"/>
  <c r="F880" i="3"/>
  <c r="D706" i="3"/>
  <c r="F706" i="1"/>
  <c r="G706" i="1" s="1"/>
  <c r="D486" i="3"/>
  <c r="F486" i="1"/>
  <c r="G486" i="1" s="1"/>
  <c r="G106" i="3"/>
  <c r="F106" i="3"/>
  <c r="G772" i="3"/>
  <c r="F772" i="3"/>
  <c r="E112" i="3"/>
  <c r="F112" i="1"/>
  <c r="G112" i="1" s="1"/>
  <c r="D512" i="3"/>
  <c r="F512" i="1"/>
  <c r="G512" i="1" s="1"/>
  <c r="G1072" i="3"/>
  <c r="F1072" i="3"/>
  <c r="D119" i="3"/>
  <c r="F119" i="1"/>
  <c r="G119" i="1" s="1"/>
  <c r="E122" i="3"/>
  <c r="F491" i="3"/>
  <c r="G491" i="3"/>
  <c r="G436" i="3"/>
  <c r="F436" i="3"/>
  <c r="G90" i="3"/>
  <c r="F90" i="3"/>
  <c r="D699" i="3"/>
  <c r="F699" i="1"/>
  <c r="G699" i="1" s="1"/>
  <c r="G173" i="3"/>
  <c r="F173" i="3"/>
  <c r="D504" i="3"/>
  <c r="F504" i="1"/>
  <c r="G504" i="1" s="1"/>
  <c r="G550" i="3"/>
  <c r="F550" i="3"/>
  <c r="D534" i="3"/>
  <c r="F534" i="1"/>
  <c r="G534" i="1" s="1"/>
  <c r="D679" i="3"/>
  <c r="F679" i="1"/>
  <c r="G679" i="1" s="1"/>
  <c r="G524" i="3"/>
  <c r="F524" i="3"/>
  <c r="E587" i="3"/>
  <c r="F587" i="1"/>
  <c r="G587" i="1" s="1"/>
  <c r="E583" i="3"/>
  <c r="F583" i="1"/>
  <c r="G583" i="1" s="1"/>
  <c r="E863" i="3"/>
  <c r="F863" i="1"/>
  <c r="G863" i="1" s="1"/>
  <c r="D498" i="3"/>
  <c r="F498" i="1"/>
  <c r="G498" i="1" s="1"/>
  <c r="G235" i="3"/>
  <c r="F235" i="3"/>
  <c r="G927" i="3"/>
  <c r="F927" i="3"/>
  <c r="D532" i="3"/>
  <c r="F532" i="1"/>
  <c r="G532" i="1" s="1"/>
  <c r="G608" i="3"/>
  <c r="F608" i="3"/>
  <c r="E876" i="3"/>
  <c r="F876" i="1"/>
  <c r="G876" i="1" s="1"/>
  <c r="D546" i="3"/>
  <c r="F546" i="1"/>
  <c r="G546" i="1" s="1"/>
  <c r="E575" i="3"/>
  <c r="F575" i="1"/>
  <c r="G575" i="1" s="1"/>
  <c r="E107" i="3"/>
  <c r="F107" i="1"/>
  <c r="G107" i="1" s="1"/>
  <c r="D750" i="3"/>
  <c r="F750" i="1"/>
  <c r="G750" i="1" s="1"/>
  <c r="G709" i="3"/>
  <c r="F709" i="3"/>
  <c r="D725" i="3"/>
  <c r="F725" i="1"/>
  <c r="G725" i="1" s="1"/>
  <c r="D557" i="3"/>
  <c r="F557" i="1"/>
  <c r="G557" i="1" s="1"/>
  <c r="D758" i="3"/>
  <c r="F758" i="1"/>
  <c r="G758" i="1" s="1"/>
  <c r="G797" i="3"/>
  <c r="F797" i="3"/>
  <c r="D526" i="3"/>
  <c r="F526" i="1"/>
  <c r="G526" i="1" s="1"/>
  <c r="D525" i="3"/>
  <c r="F525" i="1"/>
  <c r="G525" i="1" s="1"/>
  <c r="G719" i="3"/>
  <c r="F719" i="3"/>
  <c r="G894" i="3"/>
  <c r="F894" i="3"/>
  <c r="D741" i="3"/>
  <c r="F741" i="1"/>
  <c r="G741" i="1" s="1"/>
  <c r="G923" i="3"/>
  <c r="F923" i="3"/>
  <c r="D503" i="3"/>
  <c r="F503" i="1"/>
  <c r="G503" i="1" s="1"/>
  <c r="G536" i="3"/>
  <c r="F536" i="3"/>
  <c r="E582" i="3"/>
  <c r="F582" i="1"/>
  <c r="G582" i="1" s="1"/>
  <c r="E574" i="3"/>
  <c r="F574" i="1"/>
  <c r="G574" i="1" s="1"/>
  <c r="G1011" i="3"/>
  <c r="F1011" i="3"/>
  <c r="D131" i="3"/>
  <c r="F131" i="1"/>
  <c r="G131" i="1" s="1"/>
  <c r="E854" i="3"/>
  <c r="F854" i="1"/>
  <c r="G854" i="1" s="1"/>
  <c r="E878" i="3"/>
  <c r="F878" i="1"/>
  <c r="G878" i="1" s="1"/>
  <c r="G887" i="3"/>
  <c r="F887" i="3"/>
  <c r="D718" i="3"/>
  <c r="F718" i="1"/>
  <c r="G718" i="1" s="1"/>
  <c r="F889" i="1"/>
  <c r="G889" i="1" s="1"/>
  <c r="D889" i="3"/>
  <c r="G62" i="3"/>
  <c r="F62" i="3"/>
  <c r="E104" i="3"/>
  <c r="F104" i="1"/>
  <c r="G104" i="1" s="1"/>
  <c r="G569" i="3"/>
  <c r="F569" i="3"/>
  <c r="G593" i="3"/>
  <c r="F593" i="3"/>
  <c r="D614" i="3"/>
  <c r="F614" i="1"/>
  <c r="G614" i="1" s="1"/>
  <c r="D599" i="3"/>
  <c r="F599" i="1"/>
  <c r="G599" i="1" s="1"/>
  <c r="F616" i="3"/>
  <c r="G616" i="3"/>
  <c r="G630" i="3"/>
  <c r="F630" i="3"/>
  <c r="G678" i="3"/>
  <c r="F678" i="3"/>
  <c r="D592" i="3"/>
  <c r="F592" i="1"/>
  <c r="G592" i="1" s="1"/>
  <c r="D601" i="1"/>
  <c r="G568" i="3"/>
  <c r="F568" i="3"/>
  <c r="D573" i="3"/>
  <c r="F573" i="1"/>
  <c r="G573" i="1" s="1"/>
  <c r="D559" i="1"/>
  <c r="D481" i="3"/>
  <c r="F481" i="1"/>
  <c r="G481" i="1" s="1"/>
  <c r="D711" i="3"/>
  <c r="F711" i="1"/>
  <c r="G711" i="1" s="1"/>
  <c r="G508" i="3"/>
  <c r="F508" i="3"/>
  <c r="G696" i="3"/>
  <c r="F696" i="3"/>
  <c r="G294" i="3"/>
  <c r="F294" i="3"/>
  <c r="D686" i="3"/>
  <c r="F686" i="1"/>
  <c r="G686" i="1" s="1"/>
  <c r="D529" i="3"/>
  <c r="F529" i="1"/>
  <c r="G529" i="1" s="1"/>
  <c r="D494" i="3"/>
  <c r="F494" i="1"/>
  <c r="G494" i="1" s="1"/>
  <c r="D392" i="3"/>
  <c r="F392" i="1"/>
  <c r="G392" i="1" s="1"/>
  <c r="D496" i="3"/>
  <c r="F496" i="1"/>
  <c r="G496" i="1" s="1"/>
  <c r="F279" i="3"/>
  <c r="G279" i="3"/>
  <c r="G95" i="3"/>
  <c r="F95" i="3"/>
  <c r="G1069" i="3"/>
  <c r="F1069" i="3"/>
  <c r="D507" i="3"/>
  <c r="F507" i="1"/>
  <c r="G507" i="1" s="1"/>
  <c r="D490" i="3"/>
  <c r="F490" i="1"/>
  <c r="G490" i="1" s="1"/>
  <c r="G920" i="3"/>
  <c r="F920" i="3"/>
  <c r="E578" i="3"/>
  <c r="F578" i="1"/>
  <c r="G578" i="1" s="1"/>
  <c r="D693" i="3"/>
  <c r="F693" i="1"/>
  <c r="G693" i="1" s="1"/>
  <c r="G833" i="3"/>
  <c r="F833" i="3"/>
  <c r="D522" i="3"/>
  <c r="F522" i="1"/>
  <c r="G522" i="1" s="1"/>
  <c r="G89" i="3"/>
  <c r="F89" i="3"/>
  <c r="D552" i="3"/>
  <c r="F552" i="1"/>
  <c r="G552" i="1" s="1"/>
  <c r="E857" i="3"/>
  <c r="F857" i="1"/>
  <c r="G857" i="1" s="1"/>
  <c r="D538" i="3"/>
  <c r="F538" i="1"/>
  <c r="G538" i="1" s="1"/>
  <c r="G879" i="3"/>
  <c r="F879" i="3"/>
  <c r="G612" i="3"/>
  <c r="F612" i="3"/>
  <c r="G533" i="3"/>
  <c r="F533" i="3"/>
  <c r="D803" i="3"/>
  <c r="F803" i="1"/>
  <c r="G803" i="1" s="1"/>
  <c r="E118" i="3"/>
  <c r="F118" i="1"/>
  <c r="G118" i="1" s="1"/>
  <c r="D375" i="3"/>
  <c r="F375" i="1"/>
  <c r="G375" i="1" s="1"/>
  <c r="G1062" i="3"/>
  <c r="F1062" i="3"/>
  <c r="D1076" i="3"/>
  <c r="G877" i="3"/>
  <c r="F877" i="3"/>
  <c r="F659" i="1"/>
  <c r="G659" i="1" s="1"/>
  <c r="D659" i="3"/>
  <c r="D817" i="3"/>
  <c r="F817" i="1"/>
  <c r="G817" i="1" s="1"/>
  <c r="G1038" i="3"/>
  <c r="F1038" i="3"/>
  <c r="D661" i="3"/>
  <c r="F661" i="1"/>
  <c r="G661" i="1" s="1"/>
  <c r="G870" i="3"/>
  <c r="F870" i="3"/>
  <c r="G936" i="3"/>
  <c r="F936" i="3"/>
  <c r="E1007" i="3"/>
  <c r="F1007" i="1"/>
  <c r="G1007" i="1" s="1"/>
  <c r="D620" i="1"/>
  <c r="F567" i="3"/>
  <c r="G567" i="3"/>
  <c r="D399" i="3"/>
  <c r="F399" i="1"/>
  <c r="G399" i="1" s="1"/>
  <c r="D480" i="1"/>
  <c r="D669" i="3"/>
  <c r="F669" i="1"/>
  <c r="G669" i="1" s="1"/>
  <c r="D510" i="3"/>
  <c r="F510" i="1"/>
  <c r="G510" i="1" s="1"/>
  <c r="D514" i="3"/>
  <c r="F514" i="1"/>
  <c r="G514" i="1" s="1"/>
  <c r="G852" i="3"/>
  <c r="F852" i="3"/>
  <c r="G673" i="3"/>
  <c r="F673" i="3"/>
  <c r="D689" i="3"/>
  <c r="F689" i="1"/>
  <c r="G689" i="1" s="1"/>
  <c r="D517" i="3"/>
  <c r="F517" i="1"/>
  <c r="G517" i="1" s="1"/>
  <c r="G840" i="3"/>
  <c r="F840" i="3"/>
  <c r="G977" i="3"/>
  <c r="F977" i="3"/>
  <c r="E869" i="3"/>
  <c r="F869" i="1"/>
  <c r="G869" i="1" s="1"/>
  <c r="D485" i="3"/>
  <c r="F485" i="1"/>
  <c r="G485" i="1" s="1"/>
  <c r="G440" i="3"/>
  <c r="F440" i="3"/>
  <c r="D702" i="3"/>
  <c r="F702" i="1"/>
  <c r="G702" i="1" s="1"/>
  <c r="G600" i="3"/>
  <c r="F600" i="3"/>
  <c r="D555" i="3"/>
  <c r="F555" i="1"/>
  <c r="G555" i="1" s="1"/>
  <c r="G419" i="3"/>
  <c r="F419" i="3"/>
  <c r="D509" i="3"/>
  <c r="F509" i="1"/>
  <c r="G509" i="1" s="1"/>
  <c r="D897" i="3"/>
  <c r="F897" i="1"/>
  <c r="G897" i="1" s="1"/>
  <c r="D740" i="3"/>
  <c r="F740" i="1"/>
  <c r="G740" i="1" s="1"/>
  <c r="G892" i="3"/>
  <c r="F892" i="3"/>
  <c r="D717" i="3"/>
  <c r="F717" i="1"/>
  <c r="G717" i="1" s="1"/>
  <c r="D61" i="3"/>
  <c r="F61" i="1"/>
  <c r="G61" i="1" s="1"/>
  <c r="G204" i="3"/>
  <c r="F204" i="3"/>
  <c r="G489" i="3"/>
  <c r="F489" i="3"/>
  <c r="D739" i="3"/>
  <c r="F739" i="1"/>
  <c r="G739" i="1" s="1"/>
  <c r="G708" i="3"/>
  <c r="F708" i="3"/>
  <c r="G967" i="3"/>
  <c r="F967" i="3"/>
  <c r="D549" i="3"/>
  <c r="F549" i="1"/>
  <c r="G549" i="1" s="1"/>
  <c r="D611" i="3"/>
  <c r="F611" i="1"/>
  <c r="G611" i="1" s="1"/>
  <c r="D721" i="3"/>
  <c r="F721" i="1"/>
  <c r="G721" i="1" s="1"/>
  <c r="D531" i="3"/>
  <c r="F531" i="1"/>
  <c r="G531" i="1" s="1"/>
  <c r="G594" i="3"/>
  <c r="F594" i="3"/>
  <c r="G625" i="3"/>
  <c r="F625" i="3"/>
  <c r="G867" i="3"/>
  <c r="F867" i="3"/>
  <c r="G581" i="3"/>
  <c r="F581" i="3"/>
  <c r="E576" i="3"/>
  <c r="F576" i="1"/>
  <c r="G576" i="1" s="1"/>
  <c r="D734" i="3"/>
  <c r="F734" i="1"/>
  <c r="G734" i="1" s="1"/>
  <c r="F991" i="3"/>
  <c r="G991" i="3"/>
  <c r="D553" i="3"/>
  <c r="F553" i="1"/>
  <c r="G553" i="1" s="1"/>
  <c r="D1015" i="3"/>
  <c r="F1015" i="1"/>
  <c r="G1015" i="1" s="1"/>
  <c r="G937" i="3"/>
  <c r="F937" i="3"/>
  <c r="D544" i="3"/>
  <c r="F544" i="1"/>
  <c r="G544" i="1" s="1"/>
  <c r="G465" i="3"/>
  <c r="F465" i="3"/>
  <c r="G884" i="3"/>
  <c r="F884" i="3"/>
  <c r="G602" i="3"/>
  <c r="F602" i="3"/>
  <c r="G754" i="3"/>
  <c r="F754" i="3"/>
  <c r="G947" i="3"/>
  <c r="F947" i="3"/>
  <c r="D518" i="3"/>
  <c r="F518" i="1"/>
  <c r="G518" i="1" s="1"/>
  <c r="G862" i="3"/>
  <c r="F862" i="3"/>
  <c r="G1070" i="3"/>
  <c r="F1070" i="3"/>
  <c r="D662" i="3"/>
  <c r="F662" i="1"/>
  <c r="G662" i="1" s="1"/>
  <c r="G987" i="3"/>
  <c r="F987" i="3"/>
  <c r="G427" i="3"/>
  <c r="F427" i="3"/>
  <c r="D720" i="3"/>
  <c r="F720" i="1"/>
  <c r="G720" i="1" s="1"/>
  <c r="D543" i="3"/>
  <c r="F543" i="1"/>
  <c r="G543" i="1" s="1"/>
  <c r="D542" i="3"/>
  <c r="F542" i="1"/>
  <c r="G542" i="1" s="1"/>
  <c r="G682" i="3"/>
  <c r="F682" i="3"/>
  <c r="G202" i="3"/>
  <c r="F202" i="3"/>
  <c r="G1024" i="3"/>
  <c r="F1024" i="3"/>
  <c r="D675" i="3"/>
  <c r="F675" i="1"/>
  <c r="G675" i="1" s="1"/>
  <c r="G796" i="3"/>
  <c r="F796" i="3"/>
  <c r="D492" i="3"/>
  <c r="F492" i="1"/>
  <c r="G492" i="1" s="1"/>
  <c r="D728" i="3"/>
  <c r="F728" i="1"/>
  <c r="G728" i="1" s="1"/>
  <c r="E121" i="3"/>
  <c r="F121" i="1"/>
  <c r="G121" i="1" s="1"/>
  <c r="D695" i="3"/>
  <c r="F695" i="1"/>
  <c r="G695" i="1" s="1"/>
  <c r="G554" i="3"/>
  <c r="F554" i="3"/>
  <c r="D688" i="3"/>
  <c r="F688" i="1"/>
  <c r="G688" i="1" s="1"/>
  <c r="D698" i="3"/>
  <c r="F698" i="1"/>
  <c r="G698" i="1" s="1"/>
  <c r="D541" i="3"/>
  <c r="F541" i="1"/>
  <c r="G541" i="1" s="1"/>
  <c r="G660" i="3"/>
  <c r="F660" i="3"/>
  <c r="D732" i="3"/>
  <c r="F732" i="1"/>
  <c r="G732" i="1" s="1"/>
  <c r="G777" i="3"/>
  <c r="F777" i="3"/>
  <c r="E113" i="3"/>
  <c r="F113" i="1"/>
  <c r="G113" i="1" s="1"/>
  <c r="G324" i="3"/>
  <c r="F324" i="3"/>
  <c r="E580" i="3"/>
  <c r="F580" i="1"/>
  <c r="G580" i="1" s="1"/>
  <c r="D681" i="3"/>
  <c r="F681" i="1"/>
  <c r="G681" i="1" s="1"/>
  <c r="D495" i="3"/>
  <c r="F495" i="1"/>
  <c r="G495" i="1" s="1"/>
  <c r="G500" i="3"/>
  <c r="F500" i="3"/>
  <c r="D712" i="3"/>
  <c r="F712" i="1"/>
  <c r="G712" i="1" s="1"/>
  <c r="G102" i="3"/>
  <c r="F102" i="3"/>
  <c r="D960" i="3"/>
  <c r="F960" i="1"/>
  <c r="G960" i="1" s="1"/>
  <c r="D907" i="3"/>
  <c r="F907" i="1"/>
  <c r="G907" i="1" s="1"/>
  <c r="G556" i="3"/>
  <c r="F556" i="3"/>
  <c r="G484" i="3"/>
  <c r="F484" i="3"/>
  <c r="E776" i="3"/>
  <c r="F776" i="1"/>
  <c r="G776" i="1" s="1"/>
  <c r="E847" i="1"/>
  <c r="E847" i="3" s="1"/>
  <c r="E974" i="3"/>
  <c r="F974" i="1"/>
  <c r="G974" i="1" s="1"/>
  <c r="E1076" i="3"/>
  <c r="G861" i="3"/>
  <c r="F861" i="3"/>
  <c r="D730" i="3"/>
  <c r="F730" i="1"/>
  <c r="G730" i="1" s="1"/>
  <c r="D744" i="3"/>
  <c r="F744" i="1"/>
  <c r="G744" i="1" s="1"/>
  <c r="D670" i="3"/>
  <c r="F670" i="1"/>
  <c r="G670" i="1" s="1"/>
  <c r="G1059" i="3"/>
  <c r="F1059" i="3"/>
  <c r="D847" i="1"/>
  <c r="E120" i="3"/>
  <c r="F120" i="1"/>
  <c r="G120" i="1" s="1"/>
  <c r="E873" i="3"/>
  <c r="F873" i="1"/>
  <c r="G873" i="1" s="1"/>
  <c r="D874" i="3"/>
  <c r="D743" i="3"/>
  <c r="F743" i="1"/>
  <c r="G743" i="1" s="1"/>
  <c r="D91" i="3"/>
  <c r="F91" i="1"/>
  <c r="G91" i="1" s="1"/>
  <c r="G692" i="3"/>
  <c r="F692" i="3"/>
  <c r="G919" i="3"/>
  <c r="F919" i="3"/>
  <c r="G607" i="3"/>
  <c r="F607" i="3"/>
  <c r="D527" i="3"/>
  <c r="F527" i="1"/>
  <c r="G527" i="1" s="1"/>
  <c r="D551" i="3"/>
  <c r="F551" i="1"/>
  <c r="G551" i="1" s="1"/>
  <c r="G895" i="3"/>
  <c r="F895" i="3"/>
  <c r="G871" i="3"/>
  <c r="F871" i="3"/>
  <c r="D365" i="3"/>
  <c r="F365" i="1"/>
  <c r="G365" i="1" s="1"/>
  <c r="G606" i="3"/>
  <c r="F606" i="3"/>
  <c r="G888" i="3"/>
  <c r="F888" i="3"/>
  <c r="D667" i="3"/>
  <c r="F667" i="1"/>
  <c r="G667" i="1" s="1"/>
  <c r="D535" i="3"/>
  <c r="F535" i="1"/>
  <c r="G535" i="1" s="1"/>
  <c r="D731" i="3"/>
  <c r="F731" i="1"/>
  <c r="G731" i="1" s="1"/>
  <c r="D515" i="3"/>
  <c r="F515" i="1"/>
  <c r="G515" i="1" s="1"/>
  <c r="G687" i="3"/>
  <c r="F687" i="3"/>
  <c r="E579" i="3"/>
  <c r="F579" i="1"/>
  <c r="G579" i="1" s="1"/>
  <c r="D965" i="3" l="1"/>
  <c r="G670" i="3"/>
  <c r="F670" i="3"/>
  <c r="G712" i="3"/>
  <c r="F712" i="3"/>
  <c r="G580" i="3"/>
  <c r="F580" i="3"/>
  <c r="G553" i="3"/>
  <c r="F553" i="3"/>
  <c r="G531" i="3"/>
  <c r="F531" i="3"/>
  <c r="G61" i="3"/>
  <c r="F61" i="3"/>
  <c r="G897" i="3"/>
  <c r="F897" i="3"/>
  <c r="G869" i="3"/>
  <c r="F869" i="3"/>
  <c r="G689" i="3"/>
  <c r="F689" i="3"/>
  <c r="G510" i="3"/>
  <c r="F510" i="3"/>
  <c r="G661" i="3"/>
  <c r="F661" i="3"/>
  <c r="G118" i="3"/>
  <c r="F118" i="3"/>
  <c r="G552" i="3"/>
  <c r="F552" i="3"/>
  <c r="G693" i="3"/>
  <c r="F693" i="3"/>
  <c r="G507" i="3"/>
  <c r="F507" i="3"/>
  <c r="G496" i="3"/>
  <c r="F496" i="3"/>
  <c r="G686" i="3"/>
  <c r="F686" i="3"/>
  <c r="G711" i="3"/>
  <c r="F711" i="3"/>
  <c r="G889" i="3"/>
  <c r="F889" i="3"/>
  <c r="E124" i="3"/>
  <c r="F124" i="1"/>
  <c r="G124" i="1" s="1"/>
  <c r="G351" i="3"/>
  <c r="F351" i="3"/>
  <c r="G182" i="3"/>
  <c r="F182" i="3"/>
  <c r="G691" i="3"/>
  <c r="F691" i="3"/>
  <c r="G715" i="3"/>
  <c r="F715" i="3"/>
  <c r="G955" i="3"/>
  <c r="F955" i="3"/>
  <c r="G663" i="3"/>
  <c r="F663" i="3"/>
  <c r="G716" i="3"/>
  <c r="F716" i="3"/>
  <c r="G680" i="3"/>
  <c r="F680" i="3"/>
  <c r="G665" i="3"/>
  <c r="F665" i="3"/>
  <c r="G666" i="3"/>
  <c r="F666" i="3"/>
  <c r="G731" i="3"/>
  <c r="F731" i="3"/>
  <c r="G551" i="3"/>
  <c r="F551" i="3"/>
  <c r="G873" i="3"/>
  <c r="F873" i="3"/>
  <c r="G974" i="3"/>
  <c r="F974" i="3"/>
  <c r="G492" i="3"/>
  <c r="F492" i="3"/>
  <c r="G720" i="3"/>
  <c r="F720" i="3"/>
  <c r="G739" i="3"/>
  <c r="F739" i="3"/>
  <c r="F620" i="1"/>
  <c r="G620" i="1" s="1"/>
  <c r="D620" i="3"/>
  <c r="F601" i="1"/>
  <c r="G601" i="1" s="1"/>
  <c r="D601" i="3"/>
  <c r="F718" i="3"/>
  <c r="G718" i="3"/>
  <c r="D396" i="3"/>
  <c r="F503" i="3"/>
  <c r="G503" i="3"/>
  <c r="G758" i="3"/>
  <c r="F758" i="3"/>
  <c r="G750" i="3"/>
  <c r="F750" i="3"/>
  <c r="F876" i="3"/>
  <c r="G876" i="3"/>
  <c r="G587" i="3"/>
  <c r="F587" i="3"/>
  <c r="E548" i="3"/>
  <c r="F548" i="1"/>
  <c r="G548" i="1" s="1"/>
  <c r="E559" i="1"/>
  <c r="E559" i="3" s="1"/>
  <c r="G512" i="3"/>
  <c r="F512" i="3"/>
  <c r="G486" i="3"/>
  <c r="F486" i="3"/>
  <c r="F781" i="3"/>
  <c r="G781" i="3"/>
  <c r="G703" i="3"/>
  <c r="F703" i="3"/>
  <c r="G677" i="3"/>
  <c r="F677" i="3"/>
  <c r="G737" i="3"/>
  <c r="F737" i="3"/>
  <c r="G103" i="3"/>
  <c r="F103" i="3"/>
  <c r="F707" i="1"/>
  <c r="G707" i="1" s="1"/>
  <c r="D707" i="3"/>
  <c r="G113" i="3"/>
  <c r="F113" i="3"/>
  <c r="G544" i="3"/>
  <c r="F544" i="3"/>
  <c r="G721" i="3"/>
  <c r="F721" i="3"/>
  <c r="F722" i="1"/>
  <c r="G722" i="1" s="1"/>
  <c r="D722" i="3"/>
  <c r="F717" i="3"/>
  <c r="G717" i="3"/>
  <c r="G509" i="3"/>
  <c r="F509" i="3"/>
  <c r="G702" i="3"/>
  <c r="F702" i="3"/>
  <c r="G669" i="3"/>
  <c r="F669" i="3"/>
  <c r="G1007" i="3"/>
  <c r="F1007" i="3"/>
  <c r="G803" i="3"/>
  <c r="F803" i="3"/>
  <c r="G578" i="3"/>
  <c r="F578" i="3"/>
  <c r="G392" i="3"/>
  <c r="F392" i="3"/>
  <c r="F481" i="3"/>
  <c r="G481" i="3"/>
  <c r="F592" i="3"/>
  <c r="G592" i="3"/>
  <c r="G599" i="3"/>
  <c r="F599" i="3"/>
  <c r="G104" i="3"/>
  <c r="F104" i="3"/>
  <c r="G131" i="3"/>
  <c r="F131" i="3"/>
  <c r="G574" i="3"/>
  <c r="F574" i="3"/>
  <c r="F684" i="3"/>
  <c r="G684" i="3"/>
  <c r="G520" i="3"/>
  <c r="F520" i="3"/>
  <c r="G590" i="3"/>
  <c r="F590" i="3"/>
  <c r="G585" i="3"/>
  <c r="F585" i="3"/>
  <c r="G483" i="3"/>
  <c r="F483" i="3"/>
  <c r="G764" i="3"/>
  <c r="F764" i="3"/>
  <c r="D710" i="3"/>
  <c r="F710" i="1"/>
  <c r="G710" i="1" s="1"/>
  <c r="G872" i="3"/>
  <c r="F872" i="3"/>
  <c r="G110" i="3"/>
  <c r="F110" i="3"/>
  <c r="G676" i="3"/>
  <c r="F676" i="3"/>
  <c r="G700" i="3"/>
  <c r="F700" i="3"/>
  <c r="G482" i="3"/>
  <c r="F482" i="3"/>
  <c r="G742" i="3"/>
  <c r="F742" i="3"/>
  <c r="E848" i="3"/>
  <c r="F848" i="1"/>
  <c r="G848" i="1" s="1"/>
  <c r="G744" i="3"/>
  <c r="F744" i="3"/>
  <c r="G907" i="3"/>
  <c r="F907" i="3"/>
  <c r="G579" i="3"/>
  <c r="F579" i="3"/>
  <c r="G535" i="3"/>
  <c r="F535" i="3"/>
  <c r="G365" i="3"/>
  <c r="F365" i="3"/>
  <c r="G527" i="3"/>
  <c r="F527" i="3"/>
  <c r="G91" i="3"/>
  <c r="F91" i="3"/>
  <c r="G120" i="3"/>
  <c r="F120" i="3"/>
  <c r="G541" i="3"/>
  <c r="F541" i="3"/>
  <c r="G695" i="3"/>
  <c r="F695" i="3"/>
  <c r="E591" i="3"/>
  <c r="F591" i="1"/>
  <c r="G591" i="1" s="1"/>
  <c r="F525" i="3"/>
  <c r="G525" i="3"/>
  <c r="G557" i="3"/>
  <c r="F557" i="3"/>
  <c r="G107" i="3"/>
  <c r="F107" i="3"/>
  <c r="G498" i="3"/>
  <c r="F498" i="3"/>
  <c r="G504" i="3"/>
  <c r="F504" i="3"/>
  <c r="E117" i="3"/>
  <c r="F117" i="1"/>
  <c r="G117" i="1" s="1"/>
  <c r="G112" i="3"/>
  <c r="F112" i="3"/>
  <c r="G706" i="3"/>
  <c r="F706" i="3"/>
  <c r="G540" i="3"/>
  <c r="F540" i="3"/>
  <c r="G779" i="3"/>
  <c r="F779" i="3"/>
  <c r="G537" i="3"/>
  <c r="F537" i="3"/>
  <c r="G683" i="3"/>
  <c r="F683" i="3"/>
  <c r="G493" i="3"/>
  <c r="F493" i="3"/>
  <c r="G730" i="3"/>
  <c r="F730" i="3"/>
  <c r="G776" i="3"/>
  <c r="F776" i="3"/>
  <c r="G960" i="3"/>
  <c r="F960" i="3"/>
  <c r="G495" i="3"/>
  <c r="F495" i="3"/>
  <c r="D82" i="3"/>
  <c r="F82" i="1"/>
  <c r="G82" i="1" s="1"/>
  <c r="G734" i="3"/>
  <c r="F734" i="3"/>
  <c r="G611" i="3"/>
  <c r="F611" i="3"/>
  <c r="E341" i="3"/>
  <c r="F341" i="1"/>
  <c r="G341" i="1" s="1"/>
  <c r="E396" i="1"/>
  <c r="D480" i="3"/>
  <c r="F480" i="1"/>
  <c r="G480" i="1" s="1"/>
  <c r="G817" i="3"/>
  <c r="F817" i="3"/>
  <c r="G538" i="3"/>
  <c r="F538" i="3"/>
  <c r="G522" i="3"/>
  <c r="F522" i="3"/>
  <c r="G494" i="3"/>
  <c r="F494" i="3"/>
  <c r="D559" i="3"/>
  <c r="G614" i="3"/>
  <c r="F614" i="3"/>
  <c r="G572" i="3"/>
  <c r="F572" i="3"/>
  <c r="G723" i="3"/>
  <c r="F723" i="3"/>
  <c r="G672" i="3"/>
  <c r="F672" i="3"/>
  <c r="G73" i="3"/>
  <c r="F73" i="3"/>
  <c r="G704" i="3"/>
  <c r="F704" i="3"/>
  <c r="G745" i="3"/>
  <c r="F745" i="3"/>
  <c r="G714" i="3"/>
  <c r="F714" i="3"/>
  <c r="G853" i="3"/>
  <c r="F853" i="3"/>
  <c r="E577" i="3"/>
  <c r="F577" i="1"/>
  <c r="G577" i="1" s="1"/>
  <c r="G881" i="3"/>
  <c r="F881" i="3"/>
  <c r="F513" i="3"/>
  <c r="G513" i="3"/>
  <c r="G201" i="3"/>
  <c r="F201" i="3"/>
  <c r="G528" i="3"/>
  <c r="F528" i="3"/>
  <c r="G545" i="3"/>
  <c r="F545" i="3"/>
  <c r="G735" i="3"/>
  <c r="F735" i="3"/>
  <c r="G690" i="3"/>
  <c r="F690" i="3"/>
  <c r="G860" i="3"/>
  <c r="F860" i="3"/>
  <c r="G667" i="3"/>
  <c r="F667" i="3"/>
  <c r="G743" i="3"/>
  <c r="F743" i="3"/>
  <c r="D847" i="3"/>
  <c r="F847" i="1"/>
  <c r="G847" i="1" s="1"/>
  <c r="G698" i="3"/>
  <c r="F698" i="3"/>
  <c r="G121" i="3"/>
  <c r="F121" i="3"/>
  <c r="G675" i="3"/>
  <c r="F675" i="3"/>
  <c r="G542" i="3"/>
  <c r="F542" i="3"/>
  <c r="G518" i="3"/>
  <c r="F518" i="3"/>
  <c r="D122" i="3"/>
  <c r="G399" i="3"/>
  <c r="F399" i="3"/>
  <c r="G573" i="3"/>
  <c r="F573" i="3"/>
  <c r="G878" i="3"/>
  <c r="F878" i="3"/>
  <c r="G582" i="3"/>
  <c r="F582" i="3"/>
  <c r="G741" i="3"/>
  <c r="F741" i="3"/>
  <c r="G526" i="3"/>
  <c r="F526" i="3"/>
  <c r="G725" i="3"/>
  <c r="F725" i="3"/>
  <c r="G575" i="3"/>
  <c r="F575" i="3"/>
  <c r="G532" i="3"/>
  <c r="F532" i="3"/>
  <c r="G863" i="3"/>
  <c r="F863" i="3"/>
  <c r="G679" i="3"/>
  <c r="F679" i="3"/>
  <c r="G119" i="3"/>
  <c r="F119" i="3"/>
  <c r="G778" i="3"/>
  <c r="F778" i="3"/>
  <c r="F664" i="3"/>
  <c r="G664" i="3"/>
  <c r="G564" i="3"/>
  <c r="F564" i="3"/>
  <c r="G685" i="3"/>
  <c r="F685" i="3"/>
  <c r="G488" i="3"/>
  <c r="F488" i="3"/>
  <c r="G875" i="3"/>
  <c r="F875" i="3"/>
  <c r="F965" i="3"/>
  <c r="G965" i="3"/>
  <c r="G681" i="3"/>
  <c r="F681" i="3"/>
  <c r="E850" i="3"/>
  <c r="F850" i="1"/>
  <c r="G850" i="1" s="1"/>
  <c r="G732" i="3"/>
  <c r="F732" i="3"/>
  <c r="G1015" i="3"/>
  <c r="F1015" i="3"/>
  <c r="G576" i="3"/>
  <c r="F576" i="3"/>
  <c r="G549" i="3"/>
  <c r="F549" i="3"/>
  <c r="D747" i="1"/>
  <c r="G740" i="3"/>
  <c r="F740" i="3"/>
  <c r="G555" i="3"/>
  <c r="F555" i="3"/>
  <c r="G485" i="3"/>
  <c r="F485" i="3"/>
  <c r="G517" i="3"/>
  <c r="F517" i="3"/>
  <c r="G514" i="3"/>
  <c r="F514" i="3"/>
  <c r="F375" i="3"/>
  <c r="G375" i="3"/>
  <c r="F701" i="1"/>
  <c r="G701" i="1" s="1"/>
  <c r="D701" i="3"/>
  <c r="G857" i="3"/>
  <c r="F857" i="3"/>
  <c r="G490" i="3"/>
  <c r="F490" i="3"/>
  <c r="F529" i="3"/>
  <c r="G529" i="3"/>
  <c r="F671" i="1"/>
  <c r="G671" i="1" s="1"/>
  <c r="D671" i="3"/>
  <c r="G362" i="3"/>
  <c r="F362" i="3"/>
  <c r="G757" i="3"/>
  <c r="F757" i="3"/>
  <c r="G617" i="3"/>
  <c r="F617" i="3"/>
  <c r="G530" i="3"/>
  <c r="F530" i="3"/>
  <c r="G521" i="3"/>
  <c r="F521" i="3"/>
  <c r="G668" i="3"/>
  <c r="F668" i="3"/>
  <c r="G114" i="3"/>
  <c r="F114" i="3"/>
  <c r="G547" i="3"/>
  <c r="F547" i="3"/>
  <c r="G245" i="3"/>
  <c r="F245" i="3"/>
  <c r="G501" i="3"/>
  <c r="F501" i="3"/>
  <c r="G589" i="3"/>
  <c r="F589" i="3"/>
  <c r="G674" i="3"/>
  <c r="F674" i="3"/>
  <c r="G736" i="3"/>
  <c r="F736" i="3"/>
  <c r="G515" i="3"/>
  <c r="F515" i="3"/>
  <c r="G688" i="3"/>
  <c r="F688" i="3"/>
  <c r="G728" i="3"/>
  <c r="F728" i="3"/>
  <c r="G543" i="3"/>
  <c r="F543" i="3"/>
  <c r="G662" i="3"/>
  <c r="F662" i="3"/>
  <c r="F659" i="3"/>
  <c r="G659" i="3"/>
  <c r="G854" i="3"/>
  <c r="F854" i="3"/>
  <c r="G546" i="3"/>
  <c r="F546" i="3"/>
  <c r="G583" i="3"/>
  <c r="F583" i="3"/>
  <c r="F534" i="3"/>
  <c r="G534" i="3"/>
  <c r="G699" i="3"/>
  <c r="F699" i="3"/>
  <c r="F738" i="1"/>
  <c r="G738" i="1" s="1"/>
  <c r="D738" i="3"/>
  <c r="G868" i="3"/>
  <c r="F868" i="3"/>
  <c r="G733" i="3"/>
  <c r="F733" i="3"/>
  <c r="F429" i="3"/>
  <c r="G429" i="3"/>
  <c r="G727" i="3"/>
  <c r="F727" i="3"/>
  <c r="G499" i="3"/>
  <c r="F499" i="3"/>
  <c r="G603" i="3"/>
  <c r="F603" i="3"/>
  <c r="G75" i="3"/>
  <c r="F75" i="3"/>
  <c r="G80" i="3"/>
  <c r="F80" i="3"/>
  <c r="G566" i="3"/>
  <c r="F566" i="3"/>
  <c r="E396" i="3" l="1"/>
  <c r="E1077" i="1"/>
  <c r="F559" i="1"/>
  <c r="G559" i="1" s="1"/>
  <c r="G591" i="3"/>
  <c r="F591" i="3"/>
  <c r="E874" i="3"/>
  <c r="F874" i="1"/>
  <c r="G874" i="1" s="1"/>
  <c r="G124" i="3"/>
  <c r="F124" i="3"/>
  <c r="F671" i="3"/>
  <c r="G671" i="3"/>
  <c r="G701" i="3"/>
  <c r="F701" i="3"/>
  <c r="G480" i="3"/>
  <c r="F480" i="3"/>
  <c r="G722" i="3"/>
  <c r="F722" i="3"/>
  <c r="F707" i="3"/>
  <c r="G707" i="3"/>
  <c r="G548" i="3"/>
  <c r="F548" i="3"/>
  <c r="F122" i="3"/>
  <c r="G122" i="3"/>
  <c r="F82" i="3"/>
  <c r="G82" i="3"/>
  <c r="G1076" i="3"/>
  <c r="F1076" i="3"/>
  <c r="G601" i="3"/>
  <c r="F601" i="3"/>
  <c r="D101" i="3"/>
  <c r="G577" i="3"/>
  <c r="F577" i="3"/>
  <c r="F341" i="3"/>
  <c r="G341" i="3"/>
  <c r="G117" i="3"/>
  <c r="F117" i="3"/>
  <c r="G620" i="3"/>
  <c r="F620" i="3"/>
  <c r="G847" i="3"/>
  <c r="F847" i="3"/>
  <c r="F396" i="1"/>
  <c r="G396" i="1" s="1"/>
  <c r="F738" i="3"/>
  <c r="G738" i="3"/>
  <c r="D1077" i="1"/>
  <c r="D747" i="3"/>
  <c r="F747" i="1"/>
  <c r="G747" i="1" s="1"/>
  <c r="G710" i="3"/>
  <c r="F710" i="3"/>
  <c r="G850" i="3"/>
  <c r="F850" i="3"/>
  <c r="G559" i="3"/>
  <c r="F559" i="3"/>
  <c r="G848" i="3"/>
  <c r="F848" i="3"/>
  <c r="E126" i="3"/>
  <c r="F1077" i="1" l="1"/>
  <c r="G1077" i="1" s="1"/>
  <c r="F396" i="3"/>
  <c r="G396" i="3"/>
  <c r="G126" i="3"/>
  <c r="F126" i="3"/>
  <c r="E1092" i="1"/>
  <c r="D16" i="1" s="1"/>
  <c r="E1077" i="3"/>
  <c r="E1092" i="3" s="1"/>
  <c r="G747" i="3"/>
  <c r="F747" i="3"/>
  <c r="F101" i="3"/>
  <c r="F874" i="3"/>
  <c r="G874" i="3"/>
  <c r="D1092" i="1"/>
  <c r="D1077" i="3"/>
  <c r="D1092" i="3" s="1"/>
  <c r="G101" i="3" l="1"/>
  <c r="F1092" i="1"/>
  <c r="G1092" i="1" s="1"/>
  <c r="C16" i="1"/>
  <c r="E16" i="1" s="1"/>
  <c r="F16" i="1" s="1"/>
  <c r="D22" i="1"/>
  <c r="D22" i="3" s="1"/>
  <c r="D16" i="3"/>
  <c r="G1077" i="3"/>
  <c r="G1092" i="3" s="1"/>
  <c r="F1077" i="3"/>
  <c r="F1092" i="3" s="1"/>
  <c r="C22" i="1" l="1"/>
  <c r="C22" i="3" s="1"/>
  <c r="C16" i="3"/>
  <c r="E22" i="1" l="1"/>
  <c r="E16" i="3"/>
  <c r="F22" i="1" l="1"/>
  <c r="F22" i="3" s="1"/>
  <c r="F16" i="3"/>
  <c r="E22" i="3"/>
</calcChain>
</file>

<file path=xl/sharedStrings.xml><?xml version="1.0" encoding="utf-8"?>
<sst xmlns="http://schemas.openxmlformats.org/spreadsheetml/2006/main" count="6326" uniqueCount="1091">
  <si>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</si>
  <si>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</si>
  <si>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</si>
  <si>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</si>
  <si>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</si>
  <si>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</si>
  <si>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</si>
  <si>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</si>
  <si>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</si>
  <si>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</si>
  <si>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</si>
  <si>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</si>
  <si>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</si>
  <si>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</si>
  <si>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</si>
  <si>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</si>
  <si>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</si>
  <si>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</si>
  <si>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</si>
  <si>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</si>
  <si>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</si>
  <si>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</si>
  <si>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</si>
  <si>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</si>
  <si>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</si>
  <si>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</si>
  <si>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</si>
  <si>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</si>
  <si>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</si>
  <si>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</si>
  <si>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</si>
  <si>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</si>
  <si>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</si>
  <si>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</si>
  <si>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</si>
  <si>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</si>
  <si>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</si>
  <si>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</si>
  <si>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</si>
  <si>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</si>
  <si>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</si>
  <si>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</si>
  <si>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</si>
  <si>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</si>
  <si>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</si>
  <si>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</si>
  <si>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</si>
  <si>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</si>
  <si>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</si>
  <si>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</si>
  <si>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</si>
  <si>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</si>
  <si>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</si>
  <si>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</si>
  <si>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</si>
  <si>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</si>
  <si>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</si>
  <si>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</si>
  <si>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</si>
  <si>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</si>
  <si>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</si>
  <si>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</si>
  <si>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</si>
  <si>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</si>
  <si>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</si>
  <si>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</si>
  <si>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</si>
  <si>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</si>
  <si>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</si>
  <si>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</si>
  <si>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</si>
  <si>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</si>
  <si>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</si>
  <si>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</si>
  <si>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</si>
  <si>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</si>
  <si>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</si>
  <si>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</si>
  <si>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</si>
  <si>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</si>
  <si>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</si>
  <si>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</si>
  <si>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</si>
  <si>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</si>
  <si>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</si>
  <si>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</si>
  <si>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</si>
  <si>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</si>
  <si>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</si>
  <si>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</si>
  <si>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</si>
  <si>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</si>
  <si>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</si>
  <si>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</si>
  <si>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</si>
  <si>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</si>
  <si>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</si>
  <si>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</si>
  <si>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</si>
  <si>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</si>
  <si>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</si>
  <si>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</si>
  <si>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</si>
  <si>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</si>
  <si>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</si>
  <si>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</si>
  <si>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</si>
  <si>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</si>
  <si>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</si>
  <si>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</si>
  <si>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</si>
  <si>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</si>
  <si>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</si>
  <si>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</si>
  <si>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</si>
  <si>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</si>
  <si>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</si>
  <si>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</si>
  <si>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</si>
  <si>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</si>
  <si>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</si>
  <si>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</si>
  <si>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</si>
  <si>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</si>
  <si>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</si>
  <si>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</si>
  <si>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</si>
  <si>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</si>
  <si>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</si>
  <si>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</si>
  <si>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</si>
  <si>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</si>
  <si>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</si>
  <si>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</si>
  <si>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</si>
  <si>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</si>
  <si>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</si>
  <si>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</si>
  <si>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</si>
  <si>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</si>
  <si>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</si>
  <si>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</si>
  <si>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</si>
  <si>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</si>
  <si>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</si>
  <si>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</si>
  <si>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</si>
  <si>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</si>
  <si>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</si>
  <si>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</si>
  <si>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</si>
  <si>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</si>
  <si>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</si>
  <si>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</si>
  <si>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</si>
  <si>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</si>
  <si>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</si>
  <si>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</si>
  <si>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</si>
  <si>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</si>
  <si>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</si>
  <si>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</si>
  <si>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</si>
  <si>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</si>
  <si>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</si>
  <si>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</si>
  <si>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</si>
  <si>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</si>
  <si>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</si>
  <si>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</si>
  <si>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</si>
  <si>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</si>
  <si>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</si>
  <si>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</si>
  <si>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</si>
  <si>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</si>
  <si>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</si>
  <si>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</si>
  <si>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</si>
  <si>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</si>
  <si>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</si>
  <si>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</si>
  <si>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</si>
  <si>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</si>
  <si>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</si>
  <si>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</si>
  <si>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</si>
  <si>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</si>
  <si>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</si>
  <si>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</si>
  <si>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</si>
  <si>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</si>
  <si>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</si>
  <si>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</si>
  <si>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</si>
  <si>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</si>
  <si>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</si>
  <si>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</si>
  <si>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</si>
  <si>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</si>
  <si>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</si>
  <si>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</si>
  <si>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</si>
  <si>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</si>
  <si>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</si>
  <si>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</si>
  <si>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</si>
  <si>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</si>
  <si>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</si>
  <si>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</si>
  <si>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</si>
  <si>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</si>
  <si>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</si>
  <si>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</si>
  <si>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</si>
  <si>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</si>
  <si>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</si>
  <si>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</si>
  <si>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</si>
  <si>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</si>
  <si>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</si>
  <si>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</si>
  <si>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</si>
  <si>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</si>
  <si>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</si>
  <si>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</si>
  <si>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</si>
  <si>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</si>
  <si>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</si>
  <si>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</si>
  <si>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</si>
  <si>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</si>
  <si>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</si>
  <si>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</si>
  <si>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</si>
  <si>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</si>
  <si>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</si>
  <si>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</si>
  <si>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</si>
  <si>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</si>
  <si>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</si>
  <si>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</si>
  <si>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</si>
  <si>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</si>
  <si>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</si>
  <si>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</si>
  <si>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</si>
  <si>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</si>
  <si>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</si>
  <si>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</si>
  <si>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</si>
  <si>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</si>
  <si>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</si>
  <si>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</si>
  <si>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</si>
  <si>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</si>
  <si>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</si>
  <si>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</si>
  <si>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</si>
  <si>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</si>
  <si>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</si>
  <si>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</si>
  <si>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</si>
  <si>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</si>
  <si>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</si>
  <si>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</si>
  <si>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</si>
  <si>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</si>
  <si>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</si>
  <si>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</si>
  <si>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</si>
  <si>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</si>
  <si>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</si>
  <si>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</si>
  <si>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</si>
  <si>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</si>
  <si>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</si>
  <si>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</si>
  <si>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</si>
  <si>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</si>
  <si>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</si>
  <si>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</si>
  <si>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</si>
  <si>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</si>
  <si>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</si>
  <si>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</si>
  <si>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</si>
  <si>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</si>
  <si>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</si>
  <si>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</si>
  <si>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</si>
  <si>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</si>
  <si>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</si>
  <si>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</si>
  <si>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</si>
  <si>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</si>
  <si>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</si>
  <si>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</si>
  <si>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</si>
  <si>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</si>
  <si>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</si>
  <si>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</si>
  <si>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</si>
  <si>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</si>
  <si>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</si>
  <si>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</si>
  <si>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</si>
  <si>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</si>
  <si>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</si>
  <si>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</si>
  <si>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</si>
  <si>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</si>
  <si>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</si>
  <si>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</si>
  <si>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</si>
  <si>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</si>
  <si>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</si>
  <si>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</si>
  <si>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</si>
  <si>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</si>
  <si>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</si>
  <si>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</si>
  <si>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</si>
  <si>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</si>
  <si>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</si>
  <si>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</si>
  <si>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</si>
  <si>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</si>
  <si>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</si>
  <si>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</si>
  <si>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</si>
  <si>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</si>
  <si>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</si>
  <si>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</si>
  <si>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</si>
  <si>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</si>
  <si>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</si>
  <si>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</si>
  <si>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</si>
  <si>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</si>
  <si>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</si>
  <si>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</si>
  <si>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</si>
  <si>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</si>
  <si>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</si>
  <si>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</si>
  <si>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</si>
  <si>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</si>
  <si>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</si>
  <si>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</si>
  <si>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</si>
  <si>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</si>
  <si>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</si>
  <si>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</si>
  <si>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</si>
  <si>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</si>
  <si>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</si>
  <si>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</si>
  <si>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</si>
  <si>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</si>
  <si>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</si>
  <si>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</si>
  <si>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</si>
  <si>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</si>
  <si>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</si>
  <si>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</si>
  <si>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</si>
  <si>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</si>
  <si>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</si>
  <si>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</si>
  <si>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</si>
  <si>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</si>
  <si>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</si>
  <si>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</si>
  <si>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</si>
  <si>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</si>
  <si>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</si>
  <si>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</si>
  <si>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</si>
  <si>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</si>
  <si>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</si>
  <si>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</si>
  <si>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</si>
  <si>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</si>
  <si>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</si>
  <si>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</si>
  <si>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</si>
  <si>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</si>
  <si>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</si>
  <si>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</si>
  <si>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</si>
  <si>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</si>
  <si>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</si>
  <si>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</si>
  <si>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</si>
  <si>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</si>
  <si>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</si>
  <si>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</si>
  <si>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</si>
  <si>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</si>
  <si>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</si>
  <si>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</si>
  <si>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</si>
  <si>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</si>
  <si>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</si>
  <si>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</si>
  <si>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</si>
  <si>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</si>
  <si>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</si>
  <si>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</si>
  <si>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</si>
  <si>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</si>
  <si>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</si>
  <si>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</si>
  <si>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</si>
  <si>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</si>
  <si>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</si>
  <si>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</si>
  <si>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</si>
  <si>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</si>
  <si>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</si>
  <si>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</si>
  <si>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</si>
  <si>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</si>
  <si>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</si>
  <si>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</si>
  <si>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</si>
  <si>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</si>
  <si>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</si>
  <si>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</si>
  <si>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</si>
  <si>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</si>
  <si>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</si>
  <si>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</si>
  <si>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</si>
  <si>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</si>
  <si>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</si>
  <si>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</si>
  <si>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</si>
  <si>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</si>
  <si>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</si>
  <si>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</si>
  <si>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</si>
  <si>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</si>
  <si>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</si>
  <si>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</si>
  <si>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</si>
  <si>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</si>
  <si>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</si>
  <si>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</si>
  <si>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</si>
  <si>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</si>
  <si>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</si>
  <si>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</si>
  <si>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</si>
  <si>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</si>
  <si>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</si>
  <si>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</si>
  <si>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</si>
  <si>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</si>
  <si>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</si>
  <si>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</si>
  <si>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</si>
  <si>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</si>
  <si>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</si>
  <si>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</si>
  <si>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</si>
  <si>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</si>
  <si>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</si>
  <si>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</si>
  <si>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</si>
  <si>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</si>
  <si>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</si>
  <si>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</si>
  <si>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</si>
  <si>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</si>
  <si>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</si>
  <si>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</si>
  <si>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</si>
  <si>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</si>
  <si>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</si>
  <si>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</si>
  <si>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</si>
  <si>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</si>
  <si>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</si>
  <si>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</si>
  <si>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</si>
  <si>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</si>
  <si>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</si>
  <si>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</si>
  <si>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</si>
  <si>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</si>
  <si>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</si>
  <si>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</si>
  <si>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</si>
  <si>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</si>
  <si>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</si>
  <si>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</si>
  <si>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</si>
  <si>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</si>
  <si>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</si>
  <si>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</si>
  <si>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</si>
  <si>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</si>
  <si>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</si>
  <si>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</si>
  <si>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</si>
  <si>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</si>
  <si>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</si>
  <si>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</si>
  <si>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</si>
  <si>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</si>
  <si>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</si>
  <si>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</si>
  <si>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</si>
  <si>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</si>
  <si>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</si>
  <si>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</si>
  <si>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</si>
  <si>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</si>
  <si>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</si>
  <si>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</si>
  <si>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</si>
  <si>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</si>
  <si>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</si>
  <si>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</si>
  <si>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</si>
  <si>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</si>
  <si>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</si>
  <si>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</si>
  <si>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</si>
  <si>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</si>
  <si>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</si>
  <si>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</si>
  <si>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</si>
  <si>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</si>
  <si>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</si>
  <si>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</si>
  <si>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</si>
  <si>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</si>
  <si>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</si>
  <si>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</si>
  <si>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</si>
  <si>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</si>
  <si>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</si>
  <si>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</si>
  <si>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</si>
  <si>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</si>
  <si>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</si>
  <si>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</si>
  <si>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</si>
  <si>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</si>
  <si>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</si>
  <si>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</si>
  <si>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</si>
  <si>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</si>
  <si>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</si>
  <si>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</si>
  <si>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</si>
  <si>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</si>
  <si>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</si>
  <si>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</si>
  <si>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</si>
  <si>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</si>
  <si>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</si>
  <si>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</si>
  <si>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</si>
  <si>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</si>
  <si>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</si>
  <si>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</si>
  <si>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</si>
  <si>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</si>
  <si>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</si>
  <si>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</si>
  <si>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</si>
  <si>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</si>
  <si>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</si>
  <si>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</si>
  <si>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</si>
  <si>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</si>
  <si>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</si>
  <si>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</si>
  <si>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</si>
  <si>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</si>
  <si>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</si>
  <si>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</si>
  <si>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</si>
  <si>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</si>
  <si>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</si>
  <si>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</si>
  <si>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</si>
  <si>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</si>
  <si>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</si>
  <si>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</si>
  <si>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</si>
  <si>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</si>
  <si>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</si>
  <si>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</si>
  <si>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</si>
  <si>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</si>
  <si>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</si>
  <si>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</si>
  <si>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</si>
  <si>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</si>
  <si>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</si>
  <si>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</si>
  <si>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</si>
  <si>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</si>
  <si>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</si>
  <si>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</si>
  <si>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</si>
  <si>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</si>
  <si>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</si>
  <si>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</si>
  <si>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</si>
  <si>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</si>
  <si>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</si>
  <si>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</si>
  <si>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</si>
  <si>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</si>
  <si>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</si>
  <si>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</si>
  <si>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</si>
  <si>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</si>
  <si>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</si>
  <si>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</si>
  <si>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</si>
  <si>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</si>
  <si>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</si>
  <si>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</si>
  <si>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</si>
  <si>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</si>
  <si>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</si>
  <si>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</si>
  <si>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</si>
  <si>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</si>
  <si>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</si>
  <si>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</si>
  <si>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</si>
  <si>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</si>
  <si>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</si>
  <si>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</si>
  <si>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</si>
  <si>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</si>
  <si>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</si>
  <si>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</si>
  <si>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</si>
  <si>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</si>
  <si>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</si>
  <si>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</si>
  <si>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</si>
  <si>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</si>
  <si>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</si>
  <si>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</si>
  <si>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</si>
  <si>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</si>
  <si>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</si>
  <si>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</si>
  <si>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</si>
  <si>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</si>
  <si>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</si>
  <si>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</si>
  <si>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</si>
  <si>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</si>
  <si>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</si>
  <si>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</si>
  <si>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</si>
  <si>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</si>
  <si>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</si>
  <si>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</si>
  <si>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</si>
  <si>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</si>
  <si>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</si>
  <si>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</si>
  <si>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</si>
  <si>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</si>
  <si>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</si>
  <si>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</si>
  <si>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</si>
  <si>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</si>
  <si>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</si>
  <si>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</si>
  <si>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</si>
  <si>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</si>
  <si>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</si>
  <si>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</si>
  <si>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</si>
  <si>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</si>
  <si>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</si>
  <si>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</si>
  <si>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</si>
  <si>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</si>
  <si>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</si>
  <si>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</si>
  <si>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</si>
  <si>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</si>
  <si>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</si>
  <si>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</si>
  <si>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</si>
  <si>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</si>
  <si>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</si>
  <si>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</si>
  <si>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</si>
  <si>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</si>
  <si>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</si>
  <si>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</si>
  <si>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</si>
  <si>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</si>
  <si>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</si>
  <si>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</si>
  <si>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</si>
  <si>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</si>
  <si>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</si>
  <si>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</si>
  <si>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</si>
  <si>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</si>
  <si>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</si>
  <si>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</si>
  <si>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</si>
  <si>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</si>
  <si>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</si>
  <si>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</si>
  <si>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</si>
  <si>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</si>
  <si>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</si>
  <si>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</si>
  <si>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</si>
  <si>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</si>
  <si>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</si>
  <si>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</si>
  <si>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</si>
  <si>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</si>
  <si>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</si>
  <si>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</si>
  <si>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</si>
  <si>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</si>
  <si>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</si>
  <si>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</si>
  <si>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</si>
  <si>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</si>
  <si>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</si>
  <si>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</si>
  <si>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</si>
  <si>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</si>
  <si>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</si>
  <si>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</si>
  <si>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</si>
  <si>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</si>
  <si>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</si>
  <si>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</si>
  <si>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</si>
  <si>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</si>
  <si>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</si>
  <si>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</si>
  <si>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</si>
  <si>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</si>
  <si>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</si>
  <si>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</si>
  <si>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</si>
  <si>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</si>
  <si>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</si>
  <si>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</si>
  <si>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</si>
  <si>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</si>
  <si>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</si>
  <si>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</si>
  <si>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</si>
  <si>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</si>
  <si>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</si>
  <si>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</si>
  <si>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</si>
  <si>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</si>
  <si>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</si>
  <si>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</si>
  <si>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</si>
  <si>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</si>
  <si>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</si>
  <si>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</si>
  <si>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</si>
  <si>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</si>
  <si>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</si>
  <si>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</si>
  <si>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</si>
  <si>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</si>
  <si>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</si>
  <si>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</si>
  <si>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</si>
  <si>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</si>
  <si>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</si>
  <si>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</si>
  <si>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</si>
  <si>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</si>
  <si>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</si>
  <si>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</si>
  <si>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</si>
  <si>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</si>
  <si>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</si>
  <si>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</si>
  <si>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</si>
  <si>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</si>
  <si>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</si>
  <si>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</si>
  <si>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</si>
  <si>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</si>
  <si>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</si>
  <si>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</si>
  <si>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</si>
  <si>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</si>
  <si>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</si>
  <si>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</si>
  <si>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</si>
  <si>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</si>
  <si>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</si>
  <si>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</si>
  <si>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</si>
  <si>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</si>
  <si>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</si>
  <si>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</si>
  <si>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</si>
  <si>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</si>
  <si>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</si>
  <si>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</si>
  <si>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</si>
  <si>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</si>
  <si>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</si>
  <si>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</si>
  <si>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</si>
  <si>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</si>
  <si>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</si>
  <si>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</si>
  <si>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</si>
  <si>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</si>
  <si>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</si>
  <si>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</si>
  <si>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</si>
  <si>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</si>
  <si>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</si>
  <si>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</si>
  <si>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</si>
  <si>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</si>
  <si>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</si>
  <si>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</si>
  <si>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</si>
  <si>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</si>
  <si>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</si>
  <si>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</si>
  <si>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</si>
  <si>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</si>
  <si>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</si>
  <si>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</si>
  <si>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</si>
  <si>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</si>
  <si>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</si>
  <si>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</si>
  <si>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</si>
  <si>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</si>
  <si>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</si>
  <si>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</si>
  <si>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</si>
  <si>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</si>
  <si>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</si>
  <si>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</si>
  <si>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</si>
  <si>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</si>
  <si>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</si>
  <si>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</si>
  <si>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</si>
  <si>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</si>
  <si>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</si>
  <si>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</si>
  <si>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</si>
  <si>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</si>
  <si>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</si>
  <si>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</si>
  <si>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</si>
  <si>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</si>
  <si>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</si>
  <si>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</si>
  <si>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</si>
  <si>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</si>
  <si>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</si>
  <si>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</si>
  <si>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</si>
  <si>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</si>
  <si>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</si>
  <si>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</si>
  <si>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</si>
  <si>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</si>
  <si>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</si>
  <si>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</si>
  <si>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</si>
  <si>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</si>
  <si>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</si>
  <si>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</si>
  <si>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</si>
  <si>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</si>
  <si>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</si>
  <si>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</si>
  <si>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</si>
  <si>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</si>
  <si>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</si>
  <si>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</si>
  <si>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</si>
  <si>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</si>
  <si>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</si>
  <si>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</si>
  <si>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</si>
  <si>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</si>
  <si>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</si>
  <si>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</si>
  <si>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</si>
  <si>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</si>
  <si>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</si>
  <si>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</si>
  <si>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</si>
  <si>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</si>
  <si>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</si>
  <si>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</si>
  <si>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</si>
  <si>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</si>
  <si>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</si>
  <si>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</si>
  <si>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</si>
  <si>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</si>
  <si>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</si>
  <si>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</si>
  <si>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</si>
  <si>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</si>
  <si>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</si>
  <si>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</si>
  <si>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</si>
  <si>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</si>
  <si>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</si>
  <si>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</si>
  <si>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</si>
  <si>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</si>
  <si>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</si>
  <si>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</si>
  <si>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</si>
  <si>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</si>
  <si>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</si>
  <si>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</si>
  <si>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</si>
  <si>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</si>
  <si>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</si>
  <si>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</si>
  <si>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</si>
  <si>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</si>
  <si>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</si>
  <si>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</si>
  <si>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</si>
  <si>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</si>
  <si>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</si>
  <si>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</si>
  <si>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</si>
  <si>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</si>
  <si>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</si>
  <si>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</si>
  <si>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</si>
  <si>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</si>
  <si>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</si>
  <si>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</si>
  <si>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</si>
  <si>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</si>
  <si>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</si>
  <si>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</si>
  <si>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</si>
  <si>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</si>
  <si>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</si>
  <si>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</si>
  <si>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</si>
  <si>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</si>
  <si>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</si>
  <si>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</si>
  <si>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</si>
  <si>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</si>
  <si>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</si>
  <si>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</si>
  <si>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</si>
  <si>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</si>
  <si>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</si>
  <si>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</si>
  <si>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</si>
  <si>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</si>
  <si>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</si>
  <si>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</si>
  <si>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</si>
  <si>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</si>
  <si>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</si>
  <si>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</si>
  <si>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</si>
  <si>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</si>
  <si>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</si>
  <si>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</si>
  <si>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</si>
  <si>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</si>
  <si>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</si>
  <si>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</si>
  <si>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</si>
  <si>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</si>
  <si>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</si>
  <si>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</si>
  <si>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</si>
  <si>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</si>
  <si>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</si>
  <si>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</si>
  <si>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</si>
  <si>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</si>
  <si>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</si>
  <si>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</si>
  <si>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</si>
  <si>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</si>
  <si>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</si>
  <si>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</si>
  <si>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</si>
  <si>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</si>
  <si>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</si>
  <si>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</si>
  <si>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</si>
  <si>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</si>
  <si>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</si>
  <si>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</si>
  <si>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</si>
  <si>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</si>
  <si>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</si>
  <si>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</si>
  <si>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</si>
  <si>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</si>
  <si>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</si>
  <si>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</si>
  <si>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</si>
  <si>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</si>
  <si>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</si>
  <si>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</si>
  <si>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</si>
  <si>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</si>
  <si>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</si>
  <si>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</si>
  <si>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</si>
  <si>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</si>
  <si>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</si>
  <si>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</si>
  <si>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</si>
  <si>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</si>
  <si>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</si>
  <si>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</si>
  <si>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</si>
  <si>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</si>
  <si>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</si>
  <si>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</si>
  <si>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</si>
  <si>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</si>
  <si>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</si>
  <si>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</si>
  <si>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</si>
  <si>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</si>
  <si>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</si>
  <si>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</si>
  <si>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</si>
  <si>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</si>
  <si>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</si>
  <si>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</si>
  <si>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</si>
  <si>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</si>
  <si>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</si>
  <si>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</si>
  <si>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</si>
  <si>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</si>
  <si>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</si>
  <si>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</si>
  <si>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</si>
  <si>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</si>
  <si>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</si>
  <si>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JAGUARUANA-CE (DEPÓSITO JUDICIAL)</t>
  </si>
  <si>
    <t>PEDRO VELHO-RN</t>
  </si>
  <si>
    <t>JACARAU-PB (DEPÓSITO JUDICIAL)</t>
  </si>
  <si>
    <t>SIRIRI-SE (DEPOSITO JUDICIAL)</t>
  </si>
  <si>
    <t>CAAPIRANGA-AM (DEPOSITO JUDICIAL)</t>
  </si>
  <si>
    <t>SATIRO DIAS-BA (DEPOSITO JUDICIAL)</t>
  </si>
  <si>
    <t>JANDAIRA-BA (DEPOSITO JUDICIAL)</t>
  </si>
  <si>
    <t>MATRIZ DE CAMARAGIBE-AL (DEPOSITO JUDICIAL)</t>
  </si>
  <si>
    <t>Total MUNICÍPIOS</t>
  </si>
  <si>
    <t>EDUCAÇÃO E SAÚDE - UNIÃO</t>
  </si>
  <si>
    <t>Nota: 50% do Fundo Social é destinado para educação e saúde</t>
  </si>
  <si>
    <t>VITORINO FREIRE-MA</t>
  </si>
  <si>
    <t>IRANDUBA-AM (DEPOSITO JUDICIAL)</t>
  </si>
  <si>
    <t>SÃO BRÁS DO SUAÇUÍ-MG (DEPOSITO JUDICIAL)</t>
  </si>
  <si>
    <t>GROSSOS-RN (DEPOSITO JUDICIAL)</t>
  </si>
  <si>
    <t>Acumulado em 2020</t>
  </si>
  <si>
    <t>RIO CLARO-SP</t>
  </si>
  <si>
    <t>Distibuição: Janeiro/2020 (Produção: Novembro de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</si>
</sst>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5" fillId="0" borderId="0" xfId="2" applyFont="1"/>
    <xf numFmtId="164" fontId="5" fillId="0" borderId="0" xfId="1" applyFont="1" applyFill="1" applyBorder="1" applyAlignment="1"/>
    <xf numFmtId="165" fontId="2" fillId="0" borderId="0" xfId="10" applyNumberFormat="1" applyFont="1"/>
    <xf numFmtId="0" fontId="5" fillId="0" borderId="5" xfId="0" applyFont="1" applyFill="1" applyBorder="1" applyAlignment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11" fillId="2" borderId="0" xfId="2" applyFont="1" applyFill="1"/>
  </cellXfs>
  <cellStyles count="11">
    <cellStyle name="Normal" xfId="0" builtinId="0"/>
    <cellStyle name="Normal 2" xfId="3" xr:uid="{00000000-0005-0000-0000-000001000000}"/>
    <cellStyle name="Normal 2 2" xfId="2" xr:uid="{00000000-0005-0000-0000-000002000000}"/>
    <cellStyle name="Normal 2 2 2" xfId="4" xr:uid="{00000000-0005-0000-0000-000003000000}"/>
    <cellStyle name="Normal 2 3" xfId="5" xr:uid="{00000000-0005-0000-0000-000004000000}"/>
    <cellStyle name="Normal 3" xfId="6" xr:uid="{00000000-0005-0000-0000-000005000000}"/>
    <cellStyle name="Normal 4" xfId="7" xr:uid="{00000000-0005-0000-0000-000006000000}"/>
    <cellStyle name="Porcentagem" xfId="10" builtinId="5"/>
    <cellStyle name="Porcentagem 2" xfId="8" xr:uid="{00000000-0005-0000-0000-000007000000}"/>
    <cellStyle name="Separador de milhares 2" xfId="9" xr:uid="{00000000-0005-0000-0000-000008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145806</xdr:rowOff>
    </xdr:from>
    <xdr:to>
      <xdr:col>1</xdr:col>
      <xdr:colOff>1847850</xdr:colOff>
      <xdr:row>5</xdr:row>
      <xdr:rowOff>98181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106" y="145806"/>
          <a:ext cx="1800225" cy="816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Acerto%20de%20Contas/2019/11_Nov/acertodecontas_254_Nov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DAFs%20ENVIADOS/Campo%20de%20Mero/2019/11%20-%20Nov/DAF603C_79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DAFs%20ENVIADOS/Campo%20de%20Mero/2019/11%20-%20Nov/DAF603C_94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54_5%_Terra"/>
      <sheetName val="7282_&gt;5%_Terra"/>
      <sheetName val="7295_&gt;5%_Terra"/>
      <sheetName val="7267_5%_Mar"/>
      <sheetName val="7310_&gt;5%_Mar"/>
      <sheetName val="8256_5%_Mar"/>
      <sheetName val="7322_&gt;5%_Mar"/>
      <sheetName val="3008_5%"/>
      <sheetName val="3014_&gt;5%"/>
      <sheetName val="3961_5%"/>
      <sheetName val="3978_&gt;5%"/>
      <sheetName val="Espírito Santo dia 20"/>
      <sheetName val="Pgto. aos Estados"/>
      <sheetName val="Total_DARF's_Est_Mun+Acerto"/>
      <sheetName val="Distribuição Total"/>
      <sheetName val="Oficíos_STN_UF"/>
      <sheetName val="Oficíos_ST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5">
          <cell r="A35" t="str">
            <v>ACRELANDIA-AC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ASSIS BRASIL-AC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BRASILEIA-AC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BUJARI-AC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CAPIXABA-AC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CRUZEIRO DO SUL-AC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EPITACIOLANDIA-AC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FEIJO-AC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JORDAO-AC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MANCIO LIMA-AC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MANOEL URBANO-AC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MARECHAL THAUMATURGO-AC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PLACIDO DE CASTRO-AC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PORTO ACRE-AC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PORTO WALTER-AC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RIO BRANCO-AC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RODRIGUES ALVES-AC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SANTA ROSA DO PURUS-AC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SENA MADUREIRA-AC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SENADOR GUIOMARD-AC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TARAUACA-AC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>XAPURI-AC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AGUA BRANCA-AL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ANADIA-AL</v>
          </cell>
          <cell r="B58">
            <v>0</v>
          </cell>
          <cell r="C58">
            <v>499.85</v>
          </cell>
          <cell r="D58">
            <v>0</v>
          </cell>
          <cell r="E58">
            <v>0</v>
          </cell>
          <cell r="F58">
            <v>499.85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ARAPIRACA-AL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ATALAIA-AL</v>
          </cell>
          <cell r="B60">
            <v>0</v>
          </cell>
          <cell r="C60">
            <v>288069.73</v>
          </cell>
          <cell r="D60">
            <v>608113.64</v>
          </cell>
          <cell r="E60">
            <v>228452.15</v>
          </cell>
          <cell r="F60">
            <v>1124635.52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BARRA DE SANTO ANTONIO-AL</v>
          </cell>
          <cell r="B61">
            <v>0</v>
          </cell>
          <cell r="C61">
            <v>437.37</v>
          </cell>
          <cell r="D61">
            <v>0</v>
          </cell>
          <cell r="E61">
            <v>0</v>
          </cell>
          <cell r="F61">
            <v>437.37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BARRA DE SAO MIGUEL-AL</v>
          </cell>
          <cell r="B62">
            <v>0</v>
          </cell>
          <cell r="C62">
            <v>416.54</v>
          </cell>
          <cell r="D62">
            <v>0</v>
          </cell>
          <cell r="E62">
            <v>0</v>
          </cell>
          <cell r="F62">
            <v>416.54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BATALHA-AL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BELEM-AL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BELO MONTE-AL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BOCA DA MATA-AL</v>
          </cell>
          <cell r="B66">
            <v>0</v>
          </cell>
          <cell r="C66">
            <v>562.33000000000004</v>
          </cell>
          <cell r="D66">
            <v>0</v>
          </cell>
          <cell r="E66">
            <v>0</v>
          </cell>
          <cell r="F66">
            <v>562.33000000000004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BRANQUINHA-AL</v>
          </cell>
          <cell r="B67">
            <v>0</v>
          </cell>
          <cell r="C67">
            <v>437.37</v>
          </cell>
          <cell r="D67">
            <v>0</v>
          </cell>
          <cell r="E67">
            <v>0</v>
          </cell>
          <cell r="F67">
            <v>437.37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CACIMBINHAS-AL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CAJUEIRO-AL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CAMPESTRE-AL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CAMPO ALEGRE-AL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CAMPO GRANDE-AL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CANAPI-AL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CAPELA-AL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CARNEIROS-AL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CHA PRETA-AL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COITE DO NOIA-AL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COLONIA LEOPOLDINA-AL</v>
          </cell>
          <cell r="B78">
            <v>0</v>
          </cell>
          <cell r="C78">
            <v>499.85</v>
          </cell>
          <cell r="D78">
            <v>0</v>
          </cell>
          <cell r="E78">
            <v>0</v>
          </cell>
          <cell r="F78">
            <v>499.85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COQUEIRO SECO-AL</v>
          </cell>
          <cell r="B79">
            <v>41522.78</v>
          </cell>
          <cell r="C79">
            <v>154423.01999999999</v>
          </cell>
          <cell r="D79">
            <v>340385.72</v>
          </cell>
          <cell r="E79">
            <v>142466.04999999999</v>
          </cell>
          <cell r="F79">
            <v>675821.99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CORURIPE-AL</v>
          </cell>
          <cell r="B80">
            <v>44261.45</v>
          </cell>
          <cell r="C80">
            <v>187670.25</v>
          </cell>
          <cell r="D80">
            <v>340385.72</v>
          </cell>
          <cell r="E80">
            <v>142466.04999999999</v>
          </cell>
          <cell r="F80">
            <v>634993.1</v>
          </cell>
          <cell r="G80">
            <v>2099.06</v>
          </cell>
          <cell r="H80">
            <v>21039.83</v>
          </cell>
          <cell r="I80">
            <v>0</v>
          </cell>
          <cell r="J80">
            <v>0</v>
          </cell>
          <cell r="K80">
            <v>23138.89</v>
          </cell>
        </row>
        <row r="81">
          <cell r="A81" t="str">
            <v>CRAIBAS-AL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DELMIRO GOUVEIA-AL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DOIS RIACHOS-AL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ESTRELA DE ALAGOAS-AL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FEIRA GRANDE-AL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FELIZ DESERTO-AL</v>
          </cell>
          <cell r="B86">
            <v>0</v>
          </cell>
          <cell r="C86">
            <v>15118.03</v>
          </cell>
          <cell r="D86">
            <v>0</v>
          </cell>
          <cell r="E86">
            <v>0</v>
          </cell>
          <cell r="F86">
            <v>15118.03</v>
          </cell>
          <cell r="G86">
            <v>0</v>
          </cell>
          <cell r="H86">
            <v>20721.150000000001</v>
          </cell>
          <cell r="I86">
            <v>0</v>
          </cell>
          <cell r="J86">
            <v>0</v>
          </cell>
          <cell r="K86">
            <v>20721.150000000001</v>
          </cell>
        </row>
        <row r="87">
          <cell r="A87" t="str">
            <v>FLEXEIRAS-AL</v>
          </cell>
          <cell r="B87">
            <v>41522.78</v>
          </cell>
          <cell r="C87">
            <v>156300.82</v>
          </cell>
          <cell r="D87">
            <v>342982.04</v>
          </cell>
          <cell r="E87">
            <v>142787.13</v>
          </cell>
          <cell r="F87">
            <v>683592.77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GIRAU DO PONCIANO-AL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IBATEGUARA-AL</v>
          </cell>
          <cell r="B89">
            <v>0</v>
          </cell>
          <cell r="C89">
            <v>479.02</v>
          </cell>
          <cell r="D89">
            <v>0</v>
          </cell>
          <cell r="E89">
            <v>0</v>
          </cell>
          <cell r="F89">
            <v>479.02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IGACI-AL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IGREJA NOVA-AL</v>
          </cell>
          <cell r="B91">
            <v>0</v>
          </cell>
          <cell r="C91">
            <v>541.5</v>
          </cell>
          <cell r="D91">
            <v>0</v>
          </cell>
          <cell r="E91">
            <v>0</v>
          </cell>
          <cell r="F91">
            <v>541.5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INHAPI-AL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JACARE DOS HOMENS-AL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JACUIPE-AL</v>
          </cell>
          <cell r="B94">
            <v>0</v>
          </cell>
          <cell r="C94">
            <v>416.54</v>
          </cell>
          <cell r="D94">
            <v>0</v>
          </cell>
          <cell r="E94">
            <v>0</v>
          </cell>
          <cell r="F94">
            <v>416.54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JAPARATINGA-AL</v>
          </cell>
          <cell r="B95">
            <v>0</v>
          </cell>
          <cell r="C95">
            <v>416.54</v>
          </cell>
          <cell r="D95">
            <v>0</v>
          </cell>
          <cell r="E95">
            <v>0</v>
          </cell>
          <cell r="F95">
            <v>416.54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JARAMATAIA-AL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JEQUIA DA PRAIA-AL</v>
          </cell>
          <cell r="B97">
            <v>349.25</v>
          </cell>
          <cell r="C97">
            <v>458.2</v>
          </cell>
          <cell r="D97">
            <v>0</v>
          </cell>
          <cell r="E97">
            <v>0</v>
          </cell>
          <cell r="F97">
            <v>807.45</v>
          </cell>
          <cell r="G97">
            <v>146.68</v>
          </cell>
          <cell r="H97">
            <v>0</v>
          </cell>
          <cell r="I97">
            <v>0</v>
          </cell>
          <cell r="J97">
            <v>0</v>
          </cell>
          <cell r="K97">
            <v>146.68</v>
          </cell>
        </row>
        <row r="98">
          <cell r="A98" t="str">
            <v>JOAQUIM GOMES-AL</v>
          </cell>
          <cell r="B98">
            <v>0</v>
          </cell>
          <cell r="C98">
            <v>541.5</v>
          </cell>
          <cell r="D98">
            <v>0</v>
          </cell>
          <cell r="E98">
            <v>0</v>
          </cell>
          <cell r="F98">
            <v>541.5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JUNDIA-AL</v>
          </cell>
          <cell r="B99">
            <v>0</v>
          </cell>
          <cell r="C99">
            <v>416.54</v>
          </cell>
          <cell r="D99">
            <v>0</v>
          </cell>
          <cell r="E99">
            <v>0</v>
          </cell>
          <cell r="F99">
            <v>416.54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JUNQUEIRO-AL</v>
          </cell>
          <cell r="B100">
            <v>0</v>
          </cell>
          <cell r="C100">
            <v>541.5</v>
          </cell>
          <cell r="D100">
            <v>0</v>
          </cell>
          <cell r="E100">
            <v>0</v>
          </cell>
          <cell r="F100">
            <v>541.5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LAGOA DA CANOA-AL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LIMOEIRO DE ANADIA-AL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MACEIO-AL</v>
          </cell>
          <cell r="B103">
            <v>67383.820000000007</v>
          </cell>
          <cell r="C103">
            <v>154839.56</v>
          </cell>
          <cell r="D103">
            <v>340385.72</v>
          </cell>
          <cell r="E103">
            <v>142466.04999999999</v>
          </cell>
          <cell r="F103">
            <v>702512.34</v>
          </cell>
          <cell r="G103">
            <v>23953.759999999998</v>
          </cell>
          <cell r="H103">
            <v>0</v>
          </cell>
          <cell r="I103">
            <v>0</v>
          </cell>
          <cell r="J103">
            <v>0</v>
          </cell>
          <cell r="K103">
            <v>23953.759999999998</v>
          </cell>
        </row>
        <row r="104">
          <cell r="A104" t="str">
            <v>MAJOR ISIDORO-AL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MAR VERMELHO-AL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MARAGOGI-AL</v>
          </cell>
          <cell r="B106">
            <v>0</v>
          </cell>
          <cell r="C106">
            <v>541.5</v>
          </cell>
          <cell r="D106">
            <v>0</v>
          </cell>
          <cell r="E106">
            <v>0</v>
          </cell>
          <cell r="F106">
            <v>541.5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MARAVILHA-AL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MARECHAL DEODORO-AL</v>
          </cell>
          <cell r="B108">
            <v>63949.27</v>
          </cell>
          <cell r="C108">
            <v>154610.47</v>
          </cell>
          <cell r="D108">
            <v>340385.72</v>
          </cell>
          <cell r="E108">
            <v>142466.04999999999</v>
          </cell>
          <cell r="F108">
            <v>657730.77</v>
          </cell>
          <cell r="G108">
            <v>54139.97</v>
          </cell>
          <cell r="H108">
            <v>0</v>
          </cell>
          <cell r="I108">
            <v>0</v>
          </cell>
          <cell r="J108">
            <v>0</v>
          </cell>
          <cell r="K108">
            <v>54139.97</v>
          </cell>
        </row>
        <row r="109">
          <cell r="A109" t="str">
            <v>MARIBONDO-AL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MATA GRANDE-AL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MATRIZ DE CAMARAGIBE-AL</v>
          </cell>
          <cell r="B111">
            <v>26143.97</v>
          </cell>
          <cell r="C111">
            <v>22824.83</v>
          </cell>
          <cell r="D111">
            <v>49466.29</v>
          </cell>
          <cell r="E111">
            <v>21194.27</v>
          </cell>
          <cell r="F111">
            <v>119629.36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MESSIAS-AL</v>
          </cell>
          <cell r="B112">
            <v>0</v>
          </cell>
          <cell r="C112">
            <v>437.37</v>
          </cell>
          <cell r="D112">
            <v>0</v>
          </cell>
          <cell r="E112">
            <v>0</v>
          </cell>
          <cell r="F112">
            <v>437.37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MINADOR DO NEGRAO-AL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MONTEIROPOLIS-AL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MURICI-AL</v>
          </cell>
          <cell r="B115">
            <v>0</v>
          </cell>
          <cell r="C115">
            <v>562.33000000000004</v>
          </cell>
          <cell r="D115">
            <v>0</v>
          </cell>
          <cell r="E115">
            <v>0</v>
          </cell>
          <cell r="F115">
            <v>562.33000000000004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NOVO LINO-AL</v>
          </cell>
          <cell r="B116">
            <v>0</v>
          </cell>
          <cell r="C116">
            <v>437.37</v>
          </cell>
          <cell r="D116">
            <v>0</v>
          </cell>
          <cell r="E116">
            <v>0</v>
          </cell>
          <cell r="F116">
            <v>437.37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OLHO D'AGUA DAS FLORES-AL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OLHO D'AGUA DO CASADO-AL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OLHO D'AGUA GRANDE-AL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OLIVENCA-AL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OURO BRANCO-AL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PALESTINA-AL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PALMEIRA DOS INDIOS-AL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PAO DE ACUCAR-AL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PARICONHA-AL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PARIPUEIRA-AL</v>
          </cell>
          <cell r="B126">
            <v>41522.78</v>
          </cell>
          <cell r="C126">
            <v>154423.01999999999</v>
          </cell>
          <cell r="D126">
            <v>340385.72</v>
          </cell>
          <cell r="E126">
            <v>142466.04999999999</v>
          </cell>
          <cell r="F126">
            <v>675207.03</v>
          </cell>
          <cell r="G126">
            <v>9087.24</v>
          </cell>
          <cell r="H126">
            <v>0</v>
          </cell>
          <cell r="I126">
            <v>0</v>
          </cell>
          <cell r="J126">
            <v>0</v>
          </cell>
          <cell r="K126">
            <v>9087.24</v>
          </cell>
        </row>
        <row r="127">
          <cell r="A127" t="str">
            <v>PASSO DE CAMARAGIBE-AL</v>
          </cell>
          <cell r="B127">
            <v>0</v>
          </cell>
          <cell r="C127">
            <v>458.2</v>
          </cell>
          <cell r="D127">
            <v>0</v>
          </cell>
          <cell r="E127">
            <v>0</v>
          </cell>
          <cell r="F127">
            <v>458.2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PAULO JACINTO-AL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PENEDO-AL</v>
          </cell>
          <cell r="B129">
            <v>41522.78</v>
          </cell>
          <cell r="C129">
            <v>154693.76999999999</v>
          </cell>
          <cell r="D129">
            <v>340385.72</v>
          </cell>
          <cell r="E129">
            <v>142466.04999999999</v>
          </cell>
          <cell r="F129">
            <v>652655.6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PIACABUCU-AL</v>
          </cell>
          <cell r="B130">
            <v>0</v>
          </cell>
          <cell r="C130">
            <v>499.85</v>
          </cell>
          <cell r="D130">
            <v>0</v>
          </cell>
          <cell r="E130">
            <v>0</v>
          </cell>
          <cell r="F130">
            <v>499.85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PILAR-AL</v>
          </cell>
          <cell r="B131">
            <v>177936.11</v>
          </cell>
          <cell r="C131">
            <v>154589.64000000001</v>
          </cell>
          <cell r="D131">
            <v>340385.72</v>
          </cell>
          <cell r="E131">
            <v>142466.04999999999</v>
          </cell>
          <cell r="F131">
            <v>812913.86</v>
          </cell>
          <cell r="G131">
            <v>109328.28</v>
          </cell>
          <cell r="H131">
            <v>0</v>
          </cell>
          <cell r="I131">
            <v>0</v>
          </cell>
          <cell r="J131">
            <v>0</v>
          </cell>
          <cell r="K131">
            <v>109328.28</v>
          </cell>
        </row>
        <row r="132">
          <cell r="A132" t="str">
            <v>PINDOBA-AL</v>
          </cell>
          <cell r="B132">
            <v>0</v>
          </cell>
          <cell r="C132">
            <v>416.54</v>
          </cell>
          <cell r="D132">
            <v>0</v>
          </cell>
          <cell r="E132">
            <v>0</v>
          </cell>
          <cell r="F132">
            <v>416.54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PIRANHAS-AL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POCO DAS TRINCHEIRAS-AL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PORTO CALVO-AL</v>
          </cell>
          <cell r="B135">
            <v>0</v>
          </cell>
          <cell r="C135">
            <v>541.5</v>
          </cell>
          <cell r="D135">
            <v>0</v>
          </cell>
          <cell r="E135">
            <v>0</v>
          </cell>
          <cell r="F135">
            <v>541.5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PORTO DE PEDRAS-AL</v>
          </cell>
          <cell r="B136">
            <v>0</v>
          </cell>
          <cell r="C136">
            <v>437.37</v>
          </cell>
          <cell r="D136">
            <v>0</v>
          </cell>
          <cell r="E136">
            <v>0</v>
          </cell>
          <cell r="F136">
            <v>437.37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PORTO REAL DO COLEGIO-AL</v>
          </cell>
          <cell r="B137">
            <v>0</v>
          </cell>
          <cell r="C137">
            <v>520.67999999999995</v>
          </cell>
          <cell r="D137">
            <v>0</v>
          </cell>
          <cell r="E137">
            <v>0</v>
          </cell>
          <cell r="F137">
            <v>520.67999999999995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QUEBRANGULO-AL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RIO LARGO-AL</v>
          </cell>
          <cell r="B139">
            <v>47857.83</v>
          </cell>
          <cell r="C139">
            <v>154693.76999999999</v>
          </cell>
          <cell r="D139">
            <v>340385.72</v>
          </cell>
          <cell r="E139">
            <v>142466.04999999999</v>
          </cell>
          <cell r="F139">
            <v>662882.76</v>
          </cell>
          <cell r="G139">
            <v>4086.11</v>
          </cell>
          <cell r="H139">
            <v>0</v>
          </cell>
          <cell r="I139">
            <v>0</v>
          </cell>
          <cell r="J139">
            <v>0</v>
          </cell>
          <cell r="K139">
            <v>4086.11</v>
          </cell>
        </row>
        <row r="140">
          <cell r="A140" t="str">
            <v>ROTEIRO-AL</v>
          </cell>
          <cell r="B140">
            <v>41943.21</v>
          </cell>
          <cell r="C140">
            <v>154423.01999999999</v>
          </cell>
          <cell r="D140">
            <v>340385.72</v>
          </cell>
          <cell r="E140">
            <v>142466.04999999999</v>
          </cell>
          <cell r="F140">
            <v>636468.5</v>
          </cell>
          <cell r="G140">
            <v>323.98</v>
          </cell>
          <cell r="H140">
            <v>0</v>
          </cell>
          <cell r="I140">
            <v>0</v>
          </cell>
          <cell r="J140">
            <v>0</v>
          </cell>
          <cell r="K140">
            <v>323.98</v>
          </cell>
        </row>
        <row r="141">
          <cell r="A141" t="str">
            <v>SANTA LUZIA DO NORTE-AL</v>
          </cell>
          <cell r="B141">
            <v>43633.31</v>
          </cell>
          <cell r="C141">
            <v>154423.01999999999</v>
          </cell>
          <cell r="D141">
            <v>340385.72</v>
          </cell>
          <cell r="E141">
            <v>142466.04999999999</v>
          </cell>
          <cell r="F141">
            <v>679124.79</v>
          </cell>
          <cell r="G141">
            <v>331.98</v>
          </cell>
          <cell r="H141">
            <v>0</v>
          </cell>
          <cell r="I141">
            <v>0</v>
          </cell>
          <cell r="J141">
            <v>0</v>
          </cell>
          <cell r="K141">
            <v>331.98</v>
          </cell>
        </row>
        <row r="142">
          <cell r="A142" t="str">
            <v>SANTANA DO IPANEMA-AL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SANTANA DO MUNDAU-AL</v>
          </cell>
          <cell r="B143">
            <v>0</v>
          </cell>
          <cell r="C143">
            <v>437.37</v>
          </cell>
          <cell r="D143">
            <v>0</v>
          </cell>
          <cell r="E143">
            <v>0</v>
          </cell>
          <cell r="F143">
            <v>437.37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SAO BRAS-AL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SAO JOSE DA LAJE-AL</v>
          </cell>
          <cell r="B145">
            <v>0</v>
          </cell>
          <cell r="C145">
            <v>541.5</v>
          </cell>
          <cell r="D145">
            <v>0</v>
          </cell>
          <cell r="E145">
            <v>0</v>
          </cell>
          <cell r="F145">
            <v>541.5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SAO JOSE DA TAPERA-AL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SAO LUIS DO QUITUNDE-AL</v>
          </cell>
          <cell r="B147">
            <v>0</v>
          </cell>
          <cell r="C147">
            <v>583.16</v>
          </cell>
          <cell r="D147">
            <v>0</v>
          </cell>
          <cell r="E147">
            <v>0</v>
          </cell>
          <cell r="F147">
            <v>583.16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SAO MIGUEL DOS CAMPOS-AL</v>
          </cell>
          <cell r="B148">
            <v>384849.18</v>
          </cell>
          <cell r="C148">
            <v>0</v>
          </cell>
          <cell r="D148">
            <v>0</v>
          </cell>
          <cell r="E148">
            <v>0</v>
          </cell>
          <cell r="F148">
            <v>375105.93</v>
          </cell>
          <cell r="G148">
            <v>244072.17</v>
          </cell>
          <cell r="H148">
            <v>0</v>
          </cell>
          <cell r="I148">
            <v>0</v>
          </cell>
          <cell r="J148">
            <v>0</v>
          </cell>
          <cell r="K148">
            <v>244072.17</v>
          </cell>
        </row>
        <row r="149">
          <cell r="A149" t="str">
            <v>SAO MIGUEL DOS MILAGRES-AL</v>
          </cell>
          <cell r="B149">
            <v>0</v>
          </cell>
          <cell r="C149">
            <v>416.54</v>
          </cell>
          <cell r="D149">
            <v>0</v>
          </cell>
          <cell r="E149">
            <v>0</v>
          </cell>
          <cell r="F149">
            <v>416.54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SAO SEBASTIAO-AL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SATUBA-AL</v>
          </cell>
          <cell r="B151">
            <v>27243.77</v>
          </cell>
          <cell r="C151">
            <v>2611.14</v>
          </cell>
          <cell r="D151">
            <v>0</v>
          </cell>
          <cell r="E151">
            <v>0</v>
          </cell>
          <cell r="F151">
            <v>26119.14</v>
          </cell>
          <cell r="G151">
            <v>13362.61</v>
          </cell>
          <cell r="H151">
            <v>0</v>
          </cell>
          <cell r="I151">
            <v>0</v>
          </cell>
          <cell r="J151">
            <v>0</v>
          </cell>
          <cell r="K151">
            <v>13362.61</v>
          </cell>
        </row>
        <row r="152">
          <cell r="A152" t="str">
            <v>SENADOR RUI PALMEIRA-AL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TANQUE D'ARCA-AL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TAQUARANA-AL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TEOTONIO VILELA-AL</v>
          </cell>
          <cell r="B155">
            <v>41522.78</v>
          </cell>
          <cell r="C155">
            <v>156488.26</v>
          </cell>
          <cell r="D155">
            <v>342982.04</v>
          </cell>
          <cell r="E155">
            <v>142787.13</v>
          </cell>
          <cell r="F155">
            <v>683780.21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TRAIPU-AL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UNIAO DOS PALMARES-AL</v>
          </cell>
          <cell r="B157">
            <v>0</v>
          </cell>
          <cell r="C157">
            <v>687.29</v>
          </cell>
          <cell r="D157">
            <v>0</v>
          </cell>
          <cell r="E157">
            <v>0</v>
          </cell>
          <cell r="F157">
            <v>687.29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VICOSA-AL</v>
          </cell>
          <cell r="B158">
            <v>0</v>
          </cell>
          <cell r="C158">
            <v>562.33000000000004</v>
          </cell>
          <cell r="D158">
            <v>0</v>
          </cell>
          <cell r="E158">
            <v>0</v>
          </cell>
          <cell r="F158">
            <v>562.33000000000004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ALVARAES-AM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AMATURA-AM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ANAMA-AM</v>
          </cell>
          <cell r="B161">
            <v>41522.78</v>
          </cell>
          <cell r="C161">
            <v>154006.48000000001</v>
          </cell>
          <cell r="D161">
            <v>340385.72</v>
          </cell>
          <cell r="E161">
            <v>142466.04999999999</v>
          </cell>
          <cell r="F161">
            <v>676841.64</v>
          </cell>
          <cell r="G161">
            <v>4250.32</v>
          </cell>
          <cell r="H161">
            <v>0</v>
          </cell>
          <cell r="I161">
            <v>0</v>
          </cell>
          <cell r="J161">
            <v>0</v>
          </cell>
          <cell r="K161">
            <v>4250.32</v>
          </cell>
        </row>
        <row r="162">
          <cell r="A162" t="str">
            <v>ANORI-AM</v>
          </cell>
          <cell r="B162">
            <v>26143.97</v>
          </cell>
          <cell r="C162">
            <v>154006.48000000001</v>
          </cell>
          <cell r="D162">
            <v>340385.72</v>
          </cell>
          <cell r="E162">
            <v>142466.04999999999</v>
          </cell>
          <cell r="F162">
            <v>663002.22</v>
          </cell>
          <cell r="G162">
            <v>2792.36</v>
          </cell>
          <cell r="H162">
            <v>0</v>
          </cell>
          <cell r="I162">
            <v>0</v>
          </cell>
          <cell r="J162">
            <v>0</v>
          </cell>
          <cell r="K162">
            <v>2792.36</v>
          </cell>
        </row>
        <row r="163">
          <cell r="A163" t="str">
            <v>APUI-AM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ATALAIA DO NORTE-AM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AUTAZES-AM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3168.97</v>
          </cell>
          <cell r="H165">
            <v>298.22000000000003</v>
          </cell>
          <cell r="I165">
            <v>652.45000000000005</v>
          </cell>
          <cell r="J165">
            <v>271.95</v>
          </cell>
          <cell r="K165">
            <v>4391.59</v>
          </cell>
        </row>
        <row r="166">
          <cell r="A166" t="str">
            <v>BARCELOS-AM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BARREIRINHA-AM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BENJAMIN CONSTANT-AM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BERURI-AM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2331.9</v>
          </cell>
          <cell r="H169">
            <v>0</v>
          </cell>
          <cell r="I169">
            <v>0</v>
          </cell>
          <cell r="J169">
            <v>0</v>
          </cell>
          <cell r="K169">
            <v>2331.9</v>
          </cell>
        </row>
        <row r="170">
          <cell r="A170" t="str">
            <v>BOA VISTA DO RAMOS-AM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BOCA DO ACRE-AM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BORBA-AM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CAAPIRANGA-AM</v>
          </cell>
          <cell r="B173">
            <v>41522.78</v>
          </cell>
          <cell r="C173">
            <v>154006.48000000001</v>
          </cell>
          <cell r="D173">
            <v>340385.72</v>
          </cell>
          <cell r="E173">
            <v>142466.04999999999</v>
          </cell>
          <cell r="F173">
            <v>676841.64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CANUTAMA-AM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CARAUARI-AM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CAREIRO DA VARZEA-AM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3168.97</v>
          </cell>
          <cell r="H176">
            <v>298.22000000000003</v>
          </cell>
          <cell r="I176">
            <v>652.45000000000005</v>
          </cell>
          <cell r="J176">
            <v>271.95</v>
          </cell>
          <cell r="K176">
            <v>4391.59</v>
          </cell>
        </row>
        <row r="177">
          <cell r="A177" t="str">
            <v>CAREIRO-AM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2331.9</v>
          </cell>
          <cell r="H177">
            <v>0</v>
          </cell>
          <cell r="I177">
            <v>0</v>
          </cell>
          <cell r="J177">
            <v>0</v>
          </cell>
          <cell r="K177">
            <v>2331.9</v>
          </cell>
        </row>
        <row r="178">
          <cell r="A178" t="str">
            <v>COARI-AM</v>
          </cell>
          <cell r="B178">
            <v>3369106.43</v>
          </cell>
          <cell r="C178">
            <v>154006.48000000001</v>
          </cell>
          <cell r="D178">
            <v>340385.72</v>
          </cell>
          <cell r="E178">
            <v>142466.04999999999</v>
          </cell>
          <cell r="F178">
            <v>4004358.98</v>
          </cell>
          <cell r="G178">
            <v>3218667.75</v>
          </cell>
          <cell r="H178">
            <v>0</v>
          </cell>
          <cell r="I178">
            <v>0</v>
          </cell>
          <cell r="J178">
            <v>0</v>
          </cell>
          <cell r="K178">
            <v>3218667.75</v>
          </cell>
        </row>
        <row r="179">
          <cell r="A179" t="str">
            <v>CODAJAS-AM</v>
          </cell>
          <cell r="B179">
            <v>41522.78</v>
          </cell>
          <cell r="C179">
            <v>154006.48000000001</v>
          </cell>
          <cell r="D179">
            <v>340385.72</v>
          </cell>
          <cell r="E179">
            <v>142466.04999999999</v>
          </cell>
          <cell r="F179">
            <v>678381.03</v>
          </cell>
          <cell r="G179">
            <v>2331.9</v>
          </cell>
          <cell r="H179">
            <v>0</v>
          </cell>
          <cell r="I179">
            <v>0</v>
          </cell>
          <cell r="J179">
            <v>0</v>
          </cell>
          <cell r="K179">
            <v>2331.9</v>
          </cell>
        </row>
        <row r="180">
          <cell r="A180" t="str">
            <v>EIRUNEPE-AM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ENVIRA-AM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FONTE BOA-AM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GUAJARA-AM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HUMAITA-AM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IPIXUNA-AM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IRANDUBA-AM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3168.97</v>
          </cell>
          <cell r="H186">
            <v>298.22000000000003</v>
          </cell>
          <cell r="I186">
            <v>652.45000000000005</v>
          </cell>
          <cell r="J186">
            <v>271.95</v>
          </cell>
          <cell r="K186">
            <v>4186.93</v>
          </cell>
        </row>
        <row r="187">
          <cell r="A187" t="str">
            <v>ITACOATIARA-AM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3168.97</v>
          </cell>
          <cell r="H187">
            <v>298.22000000000003</v>
          </cell>
          <cell r="I187">
            <v>652.45000000000005</v>
          </cell>
          <cell r="J187">
            <v>271.95</v>
          </cell>
          <cell r="K187">
            <v>4391.59</v>
          </cell>
        </row>
        <row r="188">
          <cell r="A188" t="str">
            <v>ITAMARATI-AM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ITAPIRANGA-AM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3168.97</v>
          </cell>
          <cell r="H189">
            <v>298.22000000000003</v>
          </cell>
          <cell r="I189">
            <v>652.45000000000005</v>
          </cell>
          <cell r="J189">
            <v>271.95</v>
          </cell>
          <cell r="K189">
            <v>4391.59</v>
          </cell>
        </row>
        <row r="190">
          <cell r="A190" t="str">
            <v>JAPURA-AM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JURUA-AM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JUTAI-AM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LABREA-AM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MANACAPURU-AM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2331.9</v>
          </cell>
          <cell r="H194">
            <v>0</v>
          </cell>
          <cell r="I194">
            <v>0</v>
          </cell>
          <cell r="J194">
            <v>0</v>
          </cell>
          <cell r="K194">
            <v>2331.9</v>
          </cell>
        </row>
        <row r="195">
          <cell r="A195" t="str">
            <v>MANAQUIRI-AM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2331.9</v>
          </cell>
          <cell r="H195">
            <v>0</v>
          </cell>
          <cell r="I195">
            <v>0</v>
          </cell>
          <cell r="J195">
            <v>0</v>
          </cell>
          <cell r="K195">
            <v>2331.9</v>
          </cell>
        </row>
        <row r="196">
          <cell r="A196" t="str">
            <v>MANAUS-AM</v>
          </cell>
          <cell r="B196">
            <v>37412.050000000003</v>
          </cell>
          <cell r="C196">
            <v>31356.28</v>
          </cell>
          <cell r="D196">
            <v>49672.71</v>
          </cell>
          <cell r="E196">
            <v>21219.8</v>
          </cell>
          <cell r="F196">
            <v>67271.37</v>
          </cell>
          <cell r="G196">
            <v>218940.67</v>
          </cell>
          <cell r="H196">
            <v>5765.78</v>
          </cell>
          <cell r="I196">
            <v>12614.21</v>
          </cell>
          <cell r="J196">
            <v>5257.83</v>
          </cell>
          <cell r="K196">
            <v>242578.49</v>
          </cell>
        </row>
        <row r="197">
          <cell r="A197" t="str">
            <v>MANICORE-AM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MARAA-AM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MAUES-AM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NHAMUNDA-AM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NOVA OLINDA DO NORTE-AM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NOVO AIRAO-AM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NOVO ARIPUANA-AM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PARINTINS-AM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3168.97</v>
          </cell>
          <cell r="H204">
            <v>298.22000000000003</v>
          </cell>
          <cell r="I204">
            <v>652.45000000000005</v>
          </cell>
          <cell r="J204">
            <v>271.95</v>
          </cell>
          <cell r="K204">
            <v>4391.59</v>
          </cell>
        </row>
        <row r="205">
          <cell r="A205" t="str">
            <v>PAUINI-AM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PRESIDENTE FIGUEIREDO-AM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RIO PRETO DA EVA-AM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SANTA ISABEL DO RIO NEGRO-AM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SANTO ANTONIO DO ICA-AM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SAO GABRIEL DA CACHOEIRA-AM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SAO PAULO DE OLIVENCA-AM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SAO SEBASTIAO DO UATUMA-AM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SILVES-AM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3168.97</v>
          </cell>
          <cell r="H213">
            <v>298.22000000000003</v>
          </cell>
          <cell r="I213">
            <v>652.45000000000005</v>
          </cell>
          <cell r="J213">
            <v>271.95</v>
          </cell>
          <cell r="K213">
            <v>4391.59</v>
          </cell>
        </row>
        <row r="214">
          <cell r="A214" t="str">
            <v>TABATINGA-AM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TAPAUA-AM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TEFE-AM</v>
          </cell>
          <cell r="B216">
            <v>399435.61</v>
          </cell>
          <cell r="C216">
            <v>0</v>
          </cell>
          <cell r="D216">
            <v>0</v>
          </cell>
          <cell r="E216">
            <v>0</v>
          </cell>
          <cell r="F216">
            <v>399435.61</v>
          </cell>
          <cell r="G216">
            <v>237730.49</v>
          </cell>
          <cell r="H216">
            <v>0</v>
          </cell>
          <cell r="I216">
            <v>0</v>
          </cell>
          <cell r="J216">
            <v>0</v>
          </cell>
          <cell r="K216">
            <v>237730.49</v>
          </cell>
        </row>
        <row r="217">
          <cell r="A217" t="str">
            <v>TONANTINS-AM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UARINI-AM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URUCARA-AM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3168.97</v>
          </cell>
          <cell r="H219">
            <v>298.22000000000003</v>
          </cell>
          <cell r="I219">
            <v>652.45000000000005</v>
          </cell>
          <cell r="J219">
            <v>271.95</v>
          </cell>
          <cell r="K219">
            <v>4391.59</v>
          </cell>
        </row>
        <row r="220">
          <cell r="A220" t="str">
            <v>URUCURITUBA-AM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3168.97</v>
          </cell>
          <cell r="H220">
            <v>298.22000000000003</v>
          </cell>
          <cell r="I220">
            <v>652.45000000000005</v>
          </cell>
          <cell r="J220">
            <v>271.95</v>
          </cell>
          <cell r="K220">
            <v>4391.59</v>
          </cell>
        </row>
        <row r="221">
          <cell r="A221" t="str">
            <v>AMAPA-AP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CALCOENE-AP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CUTIAS-AP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FERREIRA GOMES-AP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ITAUBAL-AP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LARANJAL DO JARI-AP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3168.97</v>
          </cell>
          <cell r="H226">
            <v>298.22000000000003</v>
          </cell>
          <cell r="I226">
            <v>652.45000000000005</v>
          </cell>
          <cell r="J226">
            <v>271.95</v>
          </cell>
          <cell r="K226">
            <v>4391.59</v>
          </cell>
        </row>
        <row r="227">
          <cell r="A227" t="str">
            <v>MACAPA-AP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3168.97</v>
          </cell>
          <cell r="H227">
            <v>298.22000000000003</v>
          </cell>
          <cell r="I227">
            <v>652.45000000000005</v>
          </cell>
          <cell r="J227">
            <v>271.95</v>
          </cell>
          <cell r="K227">
            <v>4391.59</v>
          </cell>
        </row>
        <row r="228">
          <cell r="A228" t="str">
            <v>MAZAGAO-AP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3168.97</v>
          </cell>
          <cell r="H228">
            <v>298.22000000000003</v>
          </cell>
          <cell r="I228">
            <v>652.45000000000005</v>
          </cell>
          <cell r="J228">
            <v>271.95</v>
          </cell>
          <cell r="K228">
            <v>4391.59</v>
          </cell>
        </row>
        <row r="229">
          <cell r="A229" t="str">
            <v>OIAPOQUE-AP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PEDRA BRANCA DO AMAPARI-AP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PORTO GRANDE-AP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PRACUUBA-AP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SANTANA-AP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SERRA DO NAVIO-AP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TARTARUGALZINHO-AP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VITORIA DO JARI-AP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ABAIRA-BA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ABARE-BA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 t="str">
            <v>ACAJUTIBA-BA</v>
          </cell>
          <cell r="B239">
            <v>0</v>
          </cell>
          <cell r="C239">
            <v>1364.95</v>
          </cell>
          <cell r="D239">
            <v>0</v>
          </cell>
          <cell r="E239">
            <v>0</v>
          </cell>
          <cell r="F239">
            <v>1364.95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ADUSTINA-BA</v>
          </cell>
          <cell r="B240">
            <v>0</v>
          </cell>
          <cell r="C240">
            <v>1364.95</v>
          </cell>
          <cell r="D240">
            <v>0</v>
          </cell>
          <cell r="E240">
            <v>0</v>
          </cell>
          <cell r="F240">
            <v>1364.95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AGUA FRIA-BA</v>
          </cell>
          <cell r="B241">
            <v>0</v>
          </cell>
          <cell r="C241">
            <v>1364.95</v>
          </cell>
          <cell r="D241">
            <v>0</v>
          </cell>
          <cell r="E241">
            <v>0</v>
          </cell>
          <cell r="F241">
            <v>1364.95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AIQUARA-BA</v>
          </cell>
          <cell r="B242">
            <v>0</v>
          </cell>
          <cell r="C242">
            <v>1186.9100000000001</v>
          </cell>
          <cell r="D242">
            <v>0</v>
          </cell>
          <cell r="E242">
            <v>0</v>
          </cell>
          <cell r="F242">
            <v>1186.9100000000001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ALAGOINHAS-BA</v>
          </cell>
          <cell r="B243">
            <v>283181.34999999998</v>
          </cell>
          <cell r="C243">
            <v>156320.95999999999</v>
          </cell>
          <cell r="D243">
            <v>340385.72</v>
          </cell>
          <cell r="E243">
            <v>142466.04999999999</v>
          </cell>
          <cell r="F243">
            <v>919535.9</v>
          </cell>
          <cell r="G243">
            <v>180936.84</v>
          </cell>
          <cell r="H243">
            <v>0</v>
          </cell>
          <cell r="I243">
            <v>0</v>
          </cell>
          <cell r="J243">
            <v>0</v>
          </cell>
          <cell r="K243">
            <v>180936.84</v>
          </cell>
        </row>
        <row r="244">
          <cell r="A244" t="str">
            <v>ALCOBACA-BA</v>
          </cell>
          <cell r="B244">
            <v>41522.78</v>
          </cell>
          <cell r="C244">
            <v>157406.44</v>
          </cell>
          <cell r="D244">
            <v>342982.04</v>
          </cell>
          <cell r="E244">
            <v>142787.13</v>
          </cell>
          <cell r="F244">
            <v>684698.39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ALMADINA-BA</v>
          </cell>
          <cell r="B245">
            <v>0</v>
          </cell>
          <cell r="C245">
            <v>1186.9100000000001</v>
          </cell>
          <cell r="D245">
            <v>0</v>
          </cell>
          <cell r="E245">
            <v>0</v>
          </cell>
          <cell r="F245">
            <v>1186.9100000000001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AMARGOSA-BA</v>
          </cell>
          <cell r="B246">
            <v>0</v>
          </cell>
          <cell r="C246">
            <v>1720.82</v>
          </cell>
          <cell r="D246">
            <v>0</v>
          </cell>
          <cell r="E246">
            <v>0</v>
          </cell>
          <cell r="F246">
            <v>1720.82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AMELIA RODRIGUES-BA</v>
          </cell>
          <cell r="B247">
            <v>0</v>
          </cell>
          <cell r="C247">
            <v>1602.33</v>
          </cell>
          <cell r="D247">
            <v>0</v>
          </cell>
          <cell r="E247">
            <v>0</v>
          </cell>
          <cell r="F247">
            <v>1602.33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AMERICA DOURADA-BA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ANAGE-BA</v>
          </cell>
          <cell r="B249">
            <v>0</v>
          </cell>
          <cell r="C249">
            <v>1602.54</v>
          </cell>
          <cell r="D249">
            <v>0</v>
          </cell>
          <cell r="E249">
            <v>0</v>
          </cell>
          <cell r="F249">
            <v>1602.54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ANDARAI-BA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ANDORINHA-BA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ANGICAL-BA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ANGUERA-BA</v>
          </cell>
          <cell r="B253">
            <v>0</v>
          </cell>
          <cell r="C253">
            <v>1246.04</v>
          </cell>
          <cell r="D253">
            <v>0</v>
          </cell>
          <cell r="E253">
            <v>0</v>
          </cell>
          <cell r="F253">
            <v>1246.04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ANTAS-BA</v>
          </cell>
          <cell r="B254">
            <v>0</v>
          </cell>
          <cell r="C254">
            <v>1424.08</v>
          </cell>
          <cell r="D254">
            <v>0</v>
          </cell>
          <cell r="E254">
            <v>0</v>
          </cell>
          <cell r="F254">
            <v>1424.08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ANTONIO CARDOSO-BA</v>
          </cell>
          <cell r="B255">
            <v>0</v>
          </cell>
          <cell r="C255">
            <v>1246.25</v>
          </cell>
          <cell r="D255">
            <v>0</v>
          </cell>
          <cell r="E255">
            <v>0</v>
          </cell>
          <cell r="F255">
            <v>1246.25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ANTONIO GONCALVES-BA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APORA-BA</v>
          </cell>
          <cell r="B257">
            <v>0</v>
          </cell>
          <cell r="C257">
            <v>1424.29</v>
          </cell>
          <cell r="D257">
            <v>0</v>
          </cell>
          <cell r="E257">
            <v>0</v>
          </cell>
          <cell r="F257">
            <v>1424.29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APUAREMA-BA</v>
          </cell>
          <cell r="B258">
            <v>0</v>
          </cell>
          <cell r="C258">
            <v>1186.9100000000001</v>
          </cell>
          <cell r="D258">
            <v>0</v>
          </cell>
          <cell r="E258">
            <v>0</v>
          </cell>
          <cell r="F258">
            <v>1186.9100000000001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ARACAS-BA</v>
          </cell>
          <cell r="B259">
            <v>329368.67</v>
          </cell>
          <cell r="C259">
            <v>155252.73000000001</v>
          </cell>
          <cell r="D259">
            <v>340385.72</v>
          </cell>
          <cell r="E259">
            <v>142466.04999999999</v>
          </cell>
          <cell r="F259">
            <v>965431.71</v>
          </cell>
          <cell r="G259">
            <v>190892.85</v>
          </cell>
          <cell r="H259">
            <v>0</v>
          </cell>
          <cell r="I259">
            <v>0</v>
          </cell>
          <cell r="J259">
            <v>0</v>
          </cell>
          <cell r="K259">
            <v>190892.85</v>
          </cell>
        </row>
        <row r="260">
          <cell r="A260" t="str">
            <v>ARACATU-BA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ARACI-BA</v>
          </cell>
          <cell r="B261">
            <v>0</v>
          </cell>
          <cell r="C261">
            <v>1898.85</v>
          </cell>
          <cell r="D261">
            <v>0</v>
          </cell>
          <cell r="E261">
            <v>0</v>
          </cell>
          <cell r="F261">
            <v>1898.85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ARAMARI-BA</v>
          </cell>
          <cell r="B262">
            <v>0</v>
          </cell>
          <cell r="C262">
            <v>1246.04</v>
          </cell>
          <cell r="D262">
            <v>0</v>
          </cell>
          <cell r="E262">
            <v>0</v>
          </cell>
          <cell r="F262">
            <v>1246.04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ARATACA-BA</v>
          </cell>
          <cell r="B263">
            <v>0</v>
          </cell>
          <cell r="C263">
            <v>1246.25</v>
          </cell>
          <cell r="D263">
            <v>0</v>
          </cell>
          <cell r="E263">
            <v>0</v>
          </cell>
          <cell r="F263">
            <v>1246.25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ARATUIPE-BA</v>
          </cell>
          <cell r="B264">
            <v>0</v>
          </cell>
          <cell r="C264">
            <v>1186.9100000000001</v>
          </cell>
          <cell r="D264">
            <v>0</v>
          </cell>
          <cell r="E264">
            <v>0</v>
          </cell>
          <cell r="F264">
            <v>1186.9100000000001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AURELINO LEAL-BA</v>
          </cell>
          <cell r="B265">
            <v>41522.78</v>
          </cell>
          <cell r="C265">
            <v>157317.10999999999</v>
          </cell>
          <cell r="D265">
            <v>343188.46</v>
          </cell>
          <cell r="E265">
            <v>142812.66</v>
          </cell>
          <cell r="F265">
            <v>684841.01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BAIANOPOLIS-BA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BAIXA GRANDE-BA</v>
          </cell>
          <cell r="B267">
            <v>0</v>
          </cell>
          <cell r="C267">
            <v>1542.99</v>
          </cell>
          <cell r="D267">
            <v>0</v>
          </cell>
          <cell r="E267">
            <v>0</v>
          </cell>
          <cell r="F267">
            <v>1542.99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BANZAE-BA</v>
          </cell>
          <cell r="B268">
            <v>0</v>
          </cell>
          <cell r="C268">
            <v>1246.25</v>
          </cell>
          <cell r="D268">
            <v>0</v>
          </cell>
          <cell r="E268">
            <v>0</v>
          </cell>
          <cell r="F268">
            <v>1246.25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BARRA DA ESTIVA-BA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BARRA DO CHOCA-BA</v>
          </cell>
          <cell r="B270">
            <v>0</v>
          </cell>
          <cell r="C270">
            <v>1721.44</v>
          </cell>
          <cell r="D270">
            <v>0</v>
          </cell>
          <cell r="E270">
            <v>0</v>
          </cell>
          <cell r="F270">
            <v>1721.44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BARRA DO MENDES-BA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BARRA DO ROCHA-BA</v>
          </cell>
          <cell r="B272">
            <v>0</v>
          </cell>
          <cell r="C272">
            <v>1186.9100000000001</v>
          </cell>
          <cell r="D272">
            <v>0</v>
          </cell>
          <cell r="E272">
            <v>0</v>
          </cell>
          <cell r="F272">
            <v>1186.9100000000001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BARRA-BA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BARREIRAS-BA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BARRO ALTO-BA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BARRO PRETO-BA</v>
          </cell>
          <cell r="B276">
            <v>0</v>
          </cell>
          <cell r="C276">
            <v>1186.9100000000001</v>
          </cell>
          <cell r="D276">
            <v>0</v>
          </cell>
          <cell r="E276">
            <v>0</v>
          </cell>
          <cell r="F276">
            <v>1186.9100000000001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BARROCAS - DESATIVADO-BA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BARROCAS-BA</v>
          </cell>
          <cell r="B278">
            <v>0</v>
          </cell>
          <cell r="C278">
            <v>1364.74</v>
          </cell>
          <cell r="D278">
            <v>0</v>
          </cell>
          <cell r="E278">
            <v>0</v>
          </cell>
          <cell r="F278">
            <v>1364.74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BELMONTE-BA</v>
          </cell>
          <cell r="B279">
            <v>0</v>
          </cell>
          <cell r="C279">
            <v>1542.99</v>
          </cell>
          <cell r="D279">
            <v>0</v>
          </cell>
          <cell r="E279">
            <v>0</v>
          </cell>
          <cell r="F279">
            <v>1542.99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BELO CAMPO-BA</v>
          </cell>
          <cell r="B280">
            <v>0</v>
          </cell>
          <cell r="C280">
            <v>1424.29</v>
          </cell>
          <cell r="D280">
            <v>0</v>
          </cell>
          <cell r="E280">
            <v>0</v>
          </cell>
          <cell r="F280">
            <v>1424.29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BIRITINGA-BA</v>
          </cell>
          <cell r="B281">
            <v>0</v>
          </cell>
          <cell r="C281">
            <v>1364.95</v>
          </cell>
          <cell r="D281">
            <v>0</v>
          </cell>
          <cell r="E281">
            <v>0</v>
          </cell>
          <cell r="F281">
            <v>1364.95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BOA NOVA-BA</v>
          </cell>
          <cell r="B282">
            <v>0</v>
          </cell>
          <cell r="C282">
            <v>1365.58</v>
          </cell>
          <cell r="D282">
            <v>0</v>
          </cell>
          <cell r="E282">
            <v>0</v>
          </cell>
          <cell r="F282">
            <v>1365.58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BOA VISTA DO TUPIM-BA</v>
          </cell>
          <cell r="B283">
            <v>0</v>
          </cell>
          <cell r="C283">
            <v>1424.5</v>
          </cell>
          <cell r="D283">
            <v>0</v>
          </cell>
          <cell r="E283">
            <v>0</v>
          </cell>
          <cell r="F283">
            <v>1424.5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BOM JESUS DA LAPA-BA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BOM JESUS DA SERRA-BA</v>
          </cell>
          <cell r="B285">
            <v>0</v>
          </cell>
          <cell r="C285">
            <v>1246.25</v>
          </cell>
          <cell r="D285">
            <v>0</v>
          </cell>
          <cell r="E285">
            <v>0</v>
          </cell>
          <cell r="F285">
            <v>1246.25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BONINAL-BA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BONITO-BA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BOQUIRA-BA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BOTUPORA-BA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 t="str">
            <v>BREJOES-BA</v>
          </cell>
          <cell r="B290">
            <v>0</v>
          </cell>
          <cell r="C290">
            <v>1364.95</v>
          </cell>
          <cell r="D290">
            <v>0</v>
          </cell>
          <cell r="E290">
            <v>0</v>
          </cell>
          <cell r="F290">
            <v>1364.95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BREJOLANDIA-BA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BROTAS DE MACAUBAS-BA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 t="str">
            <v>BRUMADO-BA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BUERAREMA-BA</v>
          </cell>
          <cell r="B294">
            <v>0</v>
          </cell>
          <cell r="C294">
            <v>1483.64</v>
          </cell>
          <cell r="D294">
            <v>0</v>
          </cell>
          <cell r="E294">
            <v>0</v>
          </cell>
          <cell r="F294">
            <v>1483.64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BURITIRAMA-BA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CAATIBA-BA</v>
          </cell>
          <cell r="B296">
            <v>0</v>
          </cell>
          <cell r="C296">
            <v>1246.67</v>
          </cell>
          <cell r="D296">
            <v>0</v>
          </cell>
          <cell r="E296">
            <v>0</v>
          </cell>
          <cell r="F296">
            <v>1246.67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CABACEIRAS DO PARAGUACU-BA</v>
          </cell>
          <cell r="B297">
            <v>0</v>
          </cell>
          <cell r="C297">
            <v>1424.08</v>
          </cell>
          <cell r="D297">
            <v>0</v>
          </cell>
          <cell r="E297">
            <v>0</v>
          </cell>
          <cell r="F297">
            <v>1424.08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CACHOEIRA-BA</v>
          </cell>
          <cell r="B298">
            <v>0</v>
          </cell>
          <cell r="C298">
            <v>1720.82</v>
          </cell>
          <cell r="D298">
            <v>0</v>
          </cell>
          <cell r="E298">
            <v>0</v>
          </cell>
          <cell r="F298">
            <v>1720.82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CACULE-BA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CAEM-BA</v>
          </cell>
          <cell r="B300">
            <v>0</v>
          </cell>
          <cell r="C300">
            <v>1246.46</v>
          </cell>
          <cell r="D300">
            <v>0</v>
          </cell>
          <cell r="E300">
            <v>0</v>
          </cell>
          <cell r="F300">
            <v>1246.46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CAETANOS-BA</v>
          </cell>
          <cell r="B301">
            <v>0</v>
          </cell>
          <cell r="C301">
            <v>1305.5999999999999</v>
          </cell>
          <cell r="D301">
            <v>0</v>
          </cell>
          <cell r="E301">
            <v>0</v>
          </cell>
          <cell r="F301">
            <v>1305.5999999999999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CAETITE-BA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CAFARNAUM-BA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CAIRU-BA</v>
          </cell>
          <cell r="B304">
            <v>0</v>
          </cell>
          <cell r="C304">
            <v>45962.07</v>
          </cell>
          <cell r="D304">
            <v>0</v>
          </cell>
          <cell r="E304">
            <v>0</v>
          </cell>
          <cell r="F304">
            <v>45962.07</v>
          </cell>
          <cell r="G304">
            <v>0</v>
          </cell>
          <cell r="H304">
            <v>472715.03</v>
          </cell>
          <cell r="I304">
            <v>0</v>
          </cell>
          <cell r="J304">
            <v>0</v>
          </cell>
          <cell r="K304">
            <v>472715.03</v>
          </cell>
        </row>
        <row r="305">
          <cell r="A305" t="str">
            <v>CALDEIRAO GRANDE-BA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CAMACAN-BA</v>
          </cell>
          <cell r="B306">
            <v>0</v>
          </cell>
          <cell r="C306">
            <v>1655.82</v>
          </cell>
          <cell r="D306">
            <v>0</v>
          </cell>
          <cell r="E306">
            <v>0</v>
          </cell>
          <cell r="F306">
            <v>1655.82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CAMACARI-BA</v>
          </cell>
          <cell r="B307">
            <v>35142.75</v>
          </cell>
          <cell r="C307">
            <v>24775.599999999999</v>
          </cell>
          <cell r="D307">
            <v>49672.71</v>
          </cell>
          <cell r="E307">
            <v>21219.8</v>
          </cell>
          <cell r="F307">
            <v>107685.97</v>
          </cell>
          <cell r="G307">
            <v>21991.18</v>
          </cell>
          <cell r="H307">
            <v>39736.36</v>
          </cell>
          <cell r="I307">
            <v>90602.26</v>
          </cell>
          <cell r="J307">
            <v>37764.68</v>
          </cell>
          <cell r="K307">
            <v>190094.48</v>
          </cell>
        </row>
        <row r="308">
          <cell r="A308" t="str">
            <v>CAMAMU-BA</v>
          </cell>
          <cell r="B308">
            <v>0</v>
          </cell>
          <cell r="C308">
            <v>1714.96</v>
          </cell>
          <cell r="D308">
            <v>0</v>
          </cell>
          <cell r="E308">
            <v>0</v>
          </cell>
          <cell r="F308">
            <v>1714.96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CAMPO ALEGRE DE LOURDES-BA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CAMPO FORMOSO-BA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CANAPOLIS-BA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CANARANA-BA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CANAVIEIRAS-BA</v>
          </cell>
          <cell r="B313">
            <v>0</v>
          </cell>
          <cell r="C313">
            <v>1714.96</v>
          </cell>
          <cell r="D313">
            <v>0</v>
          </cell>
          <cell r="E313">
            <v>0</v>
          </cell>
          <cell r="F313">
            <v>1714.96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CANDEAL-BA</v>
          </cell>
          <cell r="B314">
            <v>0</v>
          </cell>
          <cell r="C314">
            <v>1182.73</v>
          </cell>
          <cell r="D314">
            <v>0</v>
          </cell>
          <cell r="E314">
            <v>0</v>
          </cell>
          <cell r="F314">
            <v>1182.73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CANDEIAS-BA</v>
          </cell>
          <cell r="B315">
            <v>220571.02</v>
          </cell>
          <cell r="C315">
            <v>225702.28</v>
          </cell>
          <cell r="D315">
            <v>340385.72</v>
          </cell>
          <cell r="E315">
            <v>142466.04999999999</v>
          </cell>
          <cell r="F315">
            <v>913306.13</v>
          </cell>
          <cell r="G315">
            <v>134542.01999999999</v>
          </cell>
          <cell r="H315">
            <v>109052.07</v>
          </cell>
          <cell r="I315">
            <v>242157.52</v>
          </cell>
          <cell r="J315">
            <v>100935.67999999999</v>
          </cell>
          <cell r="K315">
            <v>586687.29</v>
          </cell>
        </row>
        <row r="316">
          <cell r="A316" t="str">
            <v>CANDIBA-BA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CANDIDO SALES-BA</v>
          </cell>
          <cell r="B317">
            <v>0</v>
          </cell>
          <cell r="C317">
            <v>1596.68</v>
          </cell>
          <cell r="D317">
            <v>0</v>
          </cell>
          <cell r="E317">
            <v>0</v>
          </cell>
          <cell r="F317">
            <v>1596.68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CANSANCAO-BA</v>
          </cell>
          <cell r="B318">
            <v>0</v>
          </cell>
          <cell r="C318">
            <v>1714.96</v>
          </cell>
          <cell r="D318">
            <v>0</v>
          </cell>
          <cell r="E318">
            <v>0</v>
          </cell>
          <cell r="F318">
            <v>1714.96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CANUDOS-BA</v>
          </cell>
          <cell r="B319">
            <v>0</v>
          </cell>
          <cell r="C319">
            <v>1360.14</v>
          </cell>
          <cell r="D319">
            <v>0</v>
          </cell>
          <cell r="E319">
            <v>0</v>
          </cell>
          <cell r="F319">
            <v>1360.14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CAPELA DO ALTO ALEGRE-BA</v>
          </cell>
          <cell r="B320">
            <v>0</v>
          </cell>
          <cell r="C320">
            <v>1241.8599999999999</v>
          </cell>
          <cell r="D320">
            <v>0</v>
          </cell>
          <cell r="E320">
            <v>0</v>
          </cell>
          <cell r="F320">
            <v>1241.8599999999999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CAPIM GROSSO-BA</v>
          </cell>
          <cell r="B321">
            <v>0</v>
          </cell>
          <cell r="C321">
            <v>1596.68</v>
          </cell>
          <cell r="D321">
            <v>0</v>
          </cell>
          <cell r="E321">
            <v>0</v>
          </cell>
          <cell r="F321">
            <v>1596.68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CARAIBAS-BA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CARAVELAS-BA</v>
          </cell>
          <cell r="B323">
            <v>41522.78</v>
          </cell>
          <cell r="C323">
            <v>157401</v>
          </cell>
          <cell r="D323">
            <v>342982.04</v>
          </cell>
          <cell r="E323">
            <v>142787.13</v>
          </cell>
          <cell r="F323">
            <v>684692.95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CARDEAL DA SILVA-BA</v>
          </cell>
          <cell r="B324">
            <v>122144.65</v>
          </cell>
          <cell r="C324">
            <v>155189.21</v>
          </cell>
          <cell r="D324">
            <v>340385.72</v>
          </cell>
          <cell r="E324">
            <v>142466.04999999999</v>
          </cell>
          <cell r="F324">
            <v>760185.63</v>
          </cell>
          <cell r="G324">
            <v>45357.71</v>
          </cell>
          <cell r="H324">
            <v>0</v>
          </cell>
          <cell r="I324">
            <v>0</v>
          </cell>
          <cell r="J324">
            <v>0</v>
          </cell>
          <cell r="K324">
            <v>45357.71</v>
          </cell>
        </row>
        <row r="325">
          <cell r="A325" t="str">
            <v>CARINHANHA-BA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CASA NOVA-BA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CASTRO ALVES-BA</v>
          </cell>
          <cell r="B327">
            <v>0</v>
          </cell>
          <cell r="C327">
            <v>1596.68</v>
          </cell>
          <cell r="D327">
            <v>0</v>
          </cell>
          <cell r="E327">
            <v>0</v>
          </cell>
          <cell r="F327">
            <v>1596.68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CATOLANDIA-BA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CATU-BA</v>
          </cell>
          <cell r="B329">
            <v>237760.36</v>
          </cell>
          <cell r="C329">
            <v>155898.85</v>
          </cell>
          <cell r="D329">
            <v>340385.72</v>
          </cell>
          <cell r="E329">
            <v>142466.04999999999</v>
          </cell>
          <cell r="F329">
            <v>876194.76</v>
          </cell>
          <cell r="G329">
            <v>135047.84</v>
          </cell>
          <cell r="H329">
            <v>0</v>
          </cell>
          <cell r="I329">
            <v>0</v>
          </cell>
          <cell r="J329">
            <v>0</v>
          </cell>
          <cell r="K329">
            <v>135047.84</v>
          </cell>
        </row>
        <row r="330">
          <cell r="A330" t="str">
            <v>CATURAMA-BA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CENTRAL-BA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CHORROCHO-BA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CICERO DANTAS-BA</v>
          </cell>
          <cell r="B333">
            <v>0</v>
          </cell>
          <cell r="C333">
            <v>1720.82</v>
          </cell>
          <cell r="D333">
            <v>0</v>
          </cell>
          <cell r="E333">
            <v>0</v>
          </cell>
          <cell r="F333">
            <v>1720.82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CIPO-BA</v>
          </cell>
          <cell r="B334">
            <v>0</v>
          </cell>
          <cell r="C334">
            <v>1364.95</v>
          </cell>
          <cell r="D334">
            <v>0</v>
          </cell>
          <cell r="E334">
            <v>0</v>
          </cell>
          <cell r="F334">
            <v>1364.95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COARACI-BA</v>
          </cell>
          <cell r="B335">
            <v>0</v>
          </cell>
          <cell r="C335">
            <v>1543.2</v>
          </cell>
          <cell r="D335">
            <v>0</v>
          </cell>
          <cell r="E335">
            <v>0</v>
          </cell>
          <cell r="F335">
            <v>1543.2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COCOS-BA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CONCEICAO DA FEIRA-BA</v>
          </cell>
          <cell r="B337">
            <v>0</v>
          </cell>
          <cell r="C337">
            <v>1542.57</v>
          </cell>
          <cell r="D337">
            <v>0</v>
          </cell>
          <cell r="E337">
            <v>0</v>
          </cell>
          <cell r="F337">
            <v>1542.57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CONCEICAO DO ALMEIDA-BA</v>
          </cell>
          <cell r="B338">
            <v>0</v>
          </cell>
          <cell r="C338">
            <v>1424.5</v>
          </cell>
          <cell r="D338">
            <v>0</v>
          </cell>
          <cell r="E338">
            <v>0</v>
          </cell>
          <cell r="F338">
            <v>1424.5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CONCEICAO DO COITE-BA</v>
          </cell>
          <cell r="B339">
            <v>0</v>
          </cell>
          <cell r="C339">
            <v>1958.4</v>
          </cell>
          <cell r="D339">
            <v>0</v>
          </cell>
          <cell r="E339">
            <v>0</v>
          </cell>
          <cell r="F339">
            <v>1958.4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CONCEICAO DO JACUIPE-BA</v>
          </cell>
          <cell r="B340">
            <v>0</v>
          </cell>
          <cell r="C340">
            <v>1661.47</v>
          </cell>
          <cell r="D340">
            <v>0</v>
          </cell>
          <cell r="E340">
            <v>0</v>
          </cell>
          <cell r="F340">
            <v>1661.47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CONDE-BA</v>
          </cell>
          <cell r="B341">
            <v>28214.17</v>
          </cell>
          <cell r="C341">
            <v>23805.49</v>
          </cell>
          <cell r="D341">
            <v>49466.29</v>
          </cell>
          <cell r="E341">
            <v>21194.27</v>
          </cell>
          <cell r="F341">
            <v>122680.22</v>
          </cell>
          <cell r="G341">
            <v>1334.01</v>
          </cell>
          <cell r="H341">
            <v>0</v>
          </cell>
          <cell r="I341">
            <v>0</v>
          </cell>
          <cell r="J341">
            <v>0</v>
          </cell>
          <cell r="K341">
            <v>1334.01</v>
          </cell>
        </row>
        <row r="342">
          <cell r="A342" t="str">
            <v>CONDEUBA-BA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CONTENDAS DO SINCORA-BA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CORACAO DE MARIA-BA</v>
          </cell>
          <cell r="B344">
            <v>0</v>
          </cell>
          <cell r="C344">
            <v>1542.99</v>
          </cell>
          <cell r="D344">
            <v>0</v>
          </cell>
          <cell r="E344">
            <v>0</v>
          </cell>
          <cell r="F344">
            <v>1542.99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CORDEIROS-BA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CORIBE-BA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CORONEL JOAO SA-BA</v>
          </cell>
          <cell r="B347">
            <v>0</v>
          </cell>
          <cell r="C347">
            <v>1424.5</v>
          </cell>
          <cell r="D347">
            <v>0</v>
          </cell>
          <cell r="E347">
            <v>0</v>
          </cell>
          <cell r="F347">
            <v>1424.5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CORRENTINA-BA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COTEGIPE-BA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CRAVOLANDIA-BA</v>
          </cell>
          <cell r="B350">
            <v>0</v>
          </cell>
          <cell r="C350">
            <v>1186.9100000000001</v>
          </cell>
          <cell r="D350">
            <v>0</v>
          </cell>
          <cell r="E350">
            <v>0</v>
          </cell>
          <cell r="F350">
            <v>1186.9100000000001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CRISOPOLIS-BA</v>
          </cell>
          <cell r="B351">
            <v>0</v>
          </cell>
          <cell r="C351">
            <v>1542.78</v>
          </cell>
          <cell r="D351">
            <v>0</v>
          </cell>
          <cell r="E351">
            <v>0</v>
          </cell>
          <cell r="F351">
            <v>1542.78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CRISTOPOLIS-BA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CRUZ DAS ALMAS-BA</v>
          </cell>
          <cell r="B353">
            <v>0</v>
          </cell>
          <cell r="C353">
            <v>1958.19</v>
          </cell>
          <cell r="D353">
            <v>0</v>
          </cell>
          <cell r="E353">
            <v>0</v>
          </cell>
          <cell r="F353">
            <v>1958.19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CURACA-BA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 t="str">
            <v>DARIO MEIRA-BA</v>
          </cell>
          <cell r="B355">
            <v>0</v>
          </cell>
          <cell r="C355">
            <v>1305.81</v>
          </cell>
          <cell r="D355">
            <v>0</v>
          </cell>
          <cell r="E355">
            <v>0</v>
          </cell>
          <cell r="F355">
            <v>1305.81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DIAS D'AVILA-BA</v>
          </cell>
          <cell r="B356">
            <v>0</v>
          </cell>
          <cell r="C356">
            <v>2017.12</v>
          </cell>
          <cell r="D356">
            <v>0</v>
          </cell>
          <cell r="E356">
            <v>0</v>
          </cell>
          <cell r="F356">
            <v>2017.12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DOM BASILIO-BA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DOM MACEDO COSTA-BA</v>
          </cell>
          <cell r="B358">
            <v>0</v>
          </cell>
          <cell r="C358">
            <v>1186.9100000000001</v>
          </cell>
          <cell r="D358">
            <v>0</v>
          </cell>
          <cell r="E358">
            <v>0</v>
          </cell>
          <cell r="F358">
            <v>1186.9100000000001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ELISIO MEDRADO-BA</v>
          </cell>
          <cell r="B359">
            <v>0</v>
          </cell>
          <cell r="C359">
            <v>1186.9100000000001</v>
          </cell>
          <cell r="D359">
            <v>0</v>
          </cell>
          <cell r="E359">
            <v>0</v>
          </cell>
          <cell r="F359">
            <v>1186.9100000000001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ENCRUZILHADA-BA</v>
          </cell>
          <cell r="B360">
            <v>0</v>
          </cell>
          <cell r="C360">
            <v>1543.61</v>
          </cell>
          <cell r="D360">
            <v>0</v>
          </cell>
          <cell r="E360">
            <v>0</v>
          </cell>
          <cell r="F360">
            <v>1543.61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ENTRE RIOS-BA</v>
          </cell>
          <cell r="B361">
            <v>268834.44</v>
          </cell>
          <cell r="C361">
            <v>155786.84</v>
          </cell>
          <cell r="D361">
            <v>340385.72</v>
          </cell>
          <cell r="E361">
            <v>142466.04999999999</v>
          </cell>
          <cell r="F361">
            <v>904654.87</v>
          </cell>
          <cell r="G361">
            <v>203000.91</v>
          </cell>
          <cell r="H361">
            <v>0</v>
          </cell>
          <cell r="I361">
            <v>0</v>
          </cell>
          <cell r="J361">
            <v>0</v>
          </cell>
          <cell r="K361">
            <v>203000.91</v>
          </cell>
        </row>
        <row r="362">
          <cell r="A362" t="str">
            <v>ERICO CARDOSO-BA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ESPLANADA-BA</v>
          </cell>
          <cell r="B363">
            <v>391138.5</v>
          </cell>
          <cell r="C363">
            <v>155727.09</v>
          </cell>
          <cell r="D363">
            <v>340385.72</v>
          </cell>
          <cell r="E363">
            <v>142466.04999999999</v>
          </cell>
          <cell r="F363">
            <v>1021528.92</v>
          </cell>
          <cell r="G363">
            <v>312689.62</v>
          </cell>
          <cell r="H363">
            <v>0</v>
          </cell>
          <cell r="I363">
            <v>0</v>
          </cell>
          <cell r="J363">
            <v>0</v>
          </cell>
          <cell r="K363">
            <v>312689.62</v>
          </cell>
        </row>
        <row r="364">
          <cell r="A364" t="str">
            <v>EUCLIDES DA CUNHA-BA</v>
          </cell>
          <cell r="B364">
            <v>0</v>
          </cell>
          <cell r="C364">
            <v>1958.19</v>
          </cell>
          <cell r="D364">
            <v>0</v>
          </cell>
          <cell r="E364">
            <v>0</v>
          </cell>
          <cell r="F364">
            <v>1958.19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EUNAPOLIS-BA</v>
          </cell>
          <cell r="B365">
            <v>0</v>
          </cell>
          <cell r="C365">
            <v>22601.1</v>
          </cell>
          <cell r="D365">
            <v>46869.98</v>
          </cell>
          <cell r="E365">
            <v>20873.189999999999</v>
          </cell>
          <cell r="F365">
            <v>73616.800000000003</v>
          </cell>
          <cell r="G365">
            <v>0</v>
          </cell>
          <cell r="H365">
            <v>2375.12</v>
          </cell>
          <cell r="I365">
            <v>5415.48</v>
          </cell>
          <cell r="J365">
            <v>2257.27</v>
          </cell>
          <cell r="K365">
            <v>10047.870000000001</v>
          </cell>
        </row>
        <row r="366">
          <cell r="A366" t="str">
            <v>FATIMA-BA</v>
          </cell>
          <cell r="B366">
            <v>0</v>
          </cell>
          <cell r="C366">
            <v>1424.5</v>
          </cell>
          <cell r="D366">
            <v>0</v>
          </cell>
          <cell r="E366">
            <v>0</v>
          </cell>
          <cell r="F366">
            <v>1424.5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FEIRA DA MATA-BA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FEIRA DE SANTANA-BA</v>
          </cell>
          <cell r="B368">
            <v>0</v>
          </cell>
          <cell r="C368">
            <v>2373.8200000000002</v>
          </cell>
          <cell r="D368">
            <v>0</v>
          </cell>
          <cell r="E368">
            <v>0</v>
          </cell>
          <cell r="F368">
            <v>2373.8200000000002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FILADELFIA-BA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FIRMINO ALVES-BA</v>
          </cell>
          <cell r="B370">
            <v>0</v>
          </cell>
          <cell r="C370">
            <v>1186.9100000000001</v>
          </cell>
          <cell r="D370">
            <v>0</v>
          </cell>
          <cell r="E370">
            <v>0</v>
          </cell>
          <cell r="F370">
            <v>1186.9100000000001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FLORESTA AZUL-BA</v>
          </cell>
          <cell r="B371">
            <v>0</v>
          </cell>
          <cell r="C371">
            <v>1246.25</v>
          </cell>
          <cell r="D371">
            <v>0</v>
          </cell>
          <cell r="E371">
            <v>0</v>
          </cell>
          <cell r="F371">
            <v>1246.25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FORMOSA DO RIO PRETO-BA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GANDU-BA</v>
          </cell>
          <cell r="B373">
            <v>0</v>
          </cell>
          <cell r="C373">
            <v>1661.47</v>
          </cell>
          <cell r="D373">
            <v>0</v>
          </cell>
          <cell r="E373">
            <v>0</v>
          </cell>
          <cell r="F373">
            <v>1661.47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GAVIAO-BA</v>
          </cell>
          <cell r="B374">
            <v>0</v>
          </cell>
          <cell r="C374">
            <v>1186.9100000000001</v>
          </cell>
          <cell r="D374">
            <v>0</v>
          </cell>
          <cell r="E374">
            <v>0</v>
          </cell>
          <cell r="F374">
            <v>1186.9100000000001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GENTIO DO OURO-BA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GLORIA-BA</v>
          </cell>
          <cell r="B376">
            <v>0</v>
          </cell>
          <cell r="C376">
            <v>1364.95</v>
          </cell>
          <cell r="D376">
            <v>0</v>
          </cell>
          <cell r="E376">
            <v>0</v>
          </cell>
          <cell r="F376">
            <v>1364.95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GONGOGI-BA</v>
          </cell>
          <cell r="B377">
            <v>0</v>
          </cell>
          <cell r="C377">
            <v>1187.1199999999999</v>
          </cell>
          <cell r="D377">
            <v>0</v>
          </cell>
          <cell r="E377">
            <v>0</v>
          </cell>
          <cell r="F377">
            <v>1187.1199999999999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GOVERNADOR MANGABEIRA-BA</v>
          </cell>
          <cell r="B378">
            <v>0</v>
          </cell>
          <cell r="C378">
            <v>1483.43</v>
          </cell>
          <cell r="D378">
            <v>0</v>
          </cell>
          <cell r="E378">
            <v>0</v>
          </cell>
          <cell r="F378">
            <v>1483.43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GUAJERU-BA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GUANAMBI-BA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GUARATINGA-BA</v>
          </cell>
          <cell r="B381">
            <v>0</v>
          </cell>
          <cell r="C381">
            <v>1543.2</v>
          </cell>
          <cell r="D381">
            <v>0</v>
          </cell>
          <cell r="E381">
            <v>0</v>
          </cell>
          <cell r="F381">
            <v>1543.2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HELIOPOLIS-BA</v>
          </cell>
          <cell r="B382">
            <v>0</v>
          </cell>
          <cell r="C382">
            <v>1305.5999999999999</v>
          </cell>
          <cell r="D382">
            <v>0</v>
          </cell>
          <cell r="E382">
            <v>0</v>
          </cell>
          <cell r="F382">
            <v>1305.5999999999999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IACU-BA</v>
          </cell>
          <cell r="B383">
            <v>0</v>
          </cell>
          <cell r="C383">
            <v>1602.54</v>
          </cell>
          <cell r="D383">
            <v>0</v>
          </cell>
          <cell r="E383">
            <v>0</v>
          </cell>
          <cell r="F383">
            <v>1602.54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IBIASSUCE-BA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IBICARAI-BA</v>
          </cell>
          <cell r="B385">
            <v>0</v>
          </cell>
          <cell r="C385">
            <v>1602.54</v>
          </cell>
          <cell r="D385">
            <v>0</v>
          </cell>
          <cell r="E385">
            <v>0</v>
          </cell>
          <cell r="F385">
            <v>1602.54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IBICOARA-BA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IBICUI-BA</v>
          </cell>
          <cell r="B387">
            <v>0</v>
          </cell>
          <cell r="C387">
            <v>1364.95</v>
          </cell>
          <cell r="D387">
            <v>0</v>
          </cell>
          <cell r="E387">
            <v>0</v>
          </cell>
          <cell r="F387">
            <v>1364.95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IBIPEBA-BA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IBIPITANGA-BA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IBIQUERA-BA</v>
          </cell>
          <cell r="B390">
            <v>0</v>
          </cell>
          <cell r="C390">
            <v>1186.9100000000001</v>
          </cell>
          <cell r="D390">
            <v>0</v>
          </cell>
          <cell r="E390">
            <v>0</v>
          </cell>
          <cell r="F390">
            <v>1186.9100000000001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IBIRAPITANGA-BA</v>
          </cell>
          <cell r="B391">
            <v>0</v>
          </cell>
          <cell r="C391">
            <v>1542.99</v>
          </cell>
          <cell r="D391">
            <v>0</v>
          </cell>
          <cell r="E391">
            <v>0</v>
          </cell>
          <cell r="F391">
            <v>1542.99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IBIRAPUA-BA</v>
          </cell>
          <cell r="B392">
            <v>0</v>
          </cell>
          <cell r="C392">
            <v>1186.9100000000001</v>
          </cell>
          <cell r="D392">
            <v>0</v>
          </cell>
          <cell r="E392">
            <v>0</v>
          </cell>
          <cell r="F392">
            <v>1186.9100000000001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IBIRATAIA-BA</v>
          </cell>
          <cell r="B393">
            <v>0</v>
          </cell>
          <cell r="C393">
            <v>155490.54</v>
          </cell>
          <cell r="D393">
            <v>340385.72</v>
          </cell>
          <cell r="E393">
            <v>142466.04999999999</v>
          </cell>
          <cell r="F393">
            <v>638342.31000000006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IBITIARA-BA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IBITITA-BA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IBOTIRAMA-BA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ICHU-BA</v>
          </cell>
          <cell r="B397">
            <v>0</v>
          </cell>
          <cell r="C397">
            <v>1186.9100000000001</v>
          </cell>
          <cell r="D397">
            <v>0</v>
          </cell>
          <cell r="E397">
            <v>0</v>
          </cell>
          <cell r="F397">
            <v>1186.9100000000001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IGAPORA-BA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IGRAPIUNA-BA</v>
          </cell>
          <cell r="B399">
            <v>0</v>
          </cell>
          <cell r="C399">
            <v>1305.81</v>
          </cell>
          <cell r="D399">
            <v>0</v>
          </cell>
          <cell r="E399">
            <v>0</v>
          </cell>
          <cell r="F399">
            <v>1305.81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IGUAI-BA</v>
          </cell>
          <cell r="B400">
            <v>0</v>
          </cell>
          <cell r="C400">
            <v>1602.33</v>
          </cell>
          <cell r="D400">
            <v>0</v>
          </cell>
          <cell r="E400">
            <v>0</v>
          </cell>
          <cell r="F400">
            <v>1602.33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ILHEUS-BA</v>
          </cell>
          <cell r="B401">
            <v>0</v>
          </cell>
          <cell r="C401">
            <v>2373.8200000000002</v>
          </cell>
          <cell r="D401">
            <v>0</v>
          </cell>
          <cell r="E401">
            <v>0</v>
          </cell>
          <cell r="F401">
            <v>2373.8200000000002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INHAMBUPE-BA</v>
          </cell>
          <cell r="B402">
            <v>1688.57</v>
          </cell>
          <cell r="C402">
            <v>1779.95</v>
          </cell>
          <cell r="D402">
            <v>0</v>
          </cell>
          <cell r="E402">
            <v>0</v>
          </cell>
          <cell r="F402">
            <v>3468.52</v>
          </cell>
          <cell r="G402">
            <v>743.3</v>
          </cell>
          <cell r="H402">
            <v>0</v>
          </cell>
          <cell r="I402">
            <v>0</v>
          </cell>
          <cell r="J402">
            <v>0</v>
          </cell>
          <cell r="K402">
            <v>743.3</v>
          </cell>
        </row>
        <row r="403">
          <cell r="A403" t="str">
            <v>IPECAETA-BA</v>
          </cell>
          <cell r="B403">
            <v>0</v>
          </cell>
          <cell r="C403">
            <v>1365.37</v>
          </cell>
          <cell r="D403">
            <v>0</v>
          </cell>
          <cell r="E403">
            <v>0</v>
          </cell>
          <cell r="F403">
            <v>1365.37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IPIAU-BA</v>
          </cell>
          <cell r="B404">
            <v>0</v>
          </cell>
          <cell r="C404">
            <v>1839.71</v>
          </cell>
          <cell r="D404">
            <v>0</v>
          </cell>
          <cell r="E404">
            <v>0</v>
          </cell>
          <cell r="F404">
            <v>1839.71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IPIRA-BA</v>
          </cell>
          <cell r="B405">
            <v>0</v>
          </cell>
          <cell r="C405">
            <v>1958.4</v>
          </cell>
          <cell r="D405">
            <v>0</v>
          </cell>
          <cell r="E405">
            <v>0</v>
          </cell>
          <cell r="F405">
            <v>1958.4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IPUPIARA-BA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IRAJUBA-BA</v>
          </cell>
          <cell r="B407">
            <v>0</v>
          </cell>
          <cell r="C407">
            <v>1186.9100000000001</v>
          </cell>
          <cell r="D407">
            <v>0</v>
          </cell>
          <cell r="E407">
            <v>0</v>
          </cell>
          <cell r="F407">
            <v>1186.9100000000001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IRAMAIA-BA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IRAQUARA-BA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IRARA-BA</v>
          </cell>
          <cell r="B410">
            <v>0</v>
          </cell>
          <cell r="C410">
            <v>1602.33</v>
          </cell>
          <cell r="D410">
            <v>0</v>
          </cell>
          <cell r="E410">
            <v>0</v>
          </cell>
          <cell r="F410">
            <v>1602.33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IRECE-BA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ITABELA-BA</v>
          </cell>
          <cell r="B412">
            <v>0</v>
          </cell>
          <cell r="C412">
            <v>1661.47</v>
          </cell>
          <cell r="D412">
            <v>0</v>
          </cell>
          <cell r="E412">
            <v>0</v>
          </cell>
          <cell r="F412">
            <v>1661.47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ITABERABA-BA</v>
          </cell>
          <cell r="B413">
            <v>0</v>
          </cell>
          <cell r="C413">
            <v>1958.4</v>
          </cell>
          <cell r="D413">
            <v>0</v>
          </cell>
          <cell r="E413">
            <v>0</v>
          </cell>
          <cell r="F413">
            <v>1958.4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ITABUNA-BA</v>
          </cell>
          <cell r="B414">
            <v>41522.78</v>
          </cell>
          <cell r="C414">
            <v>156380.29999999999</v>
          </cell>
          <cell r="D414">
            <v>340385.72</v>
          </cell>
          <cell r="E414">
            <v>142466.04999999999</v>
          </cell>
          <cell r="F414">
            <v>658665.72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ITACARE-BA</v>
          </cell>
          <cell r="B415">
            <v>0</v>
          </cell>
          <cell r="C415">
            <v>1601.91</v>
          </cell>
          <cell r="D415">
            <v>0</v>
          </cell>
          <cell r="E415">
            <v>0</v>
          </cell>
          <cell r="F415">
            <v>1601.91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ITAETE-BA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ITAGI-BA</v>
          </cell>
          <cell r="B417">
            <v>0</v>
          </cell>
          <cell r="C417">
            <v>1305.81</v>
          </cell>
          <cell r="D417">
            <v>0</v>
          </cell>
          <cell r="E417">
            <v>0</v>
          </cell>
          <cell r="F417">
            <v>1305.81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ITAGIBA-BA</v>
          </cell>
          <cell r="B418">
            <v>0</v>
          </cell>
          <cell r="C418">
            <v>1365.16</v>
          </cell>
          <cell r="D418">
            <v>0</v>
          </cell>
          <cell r="E418">
            <v>0</v>
          </cell>
          <cell r="F418">
            <v>1365.16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ITAGIMIRIM-BA</v>
          </cell>
          <cell r="B419">
            <v>0</v>
          </cell>
          <cell r="C419">
            <v>1186.9100000000001</v>
          </cell>
          <cell r="D419">
            <v>0</v>
          </cell>
          <cell r="E419">
            <v>0</v>
          </cell>
          <cell r="F419">
            <v>1186.9100000000001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ITAGUACU DA BAHIA-BA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ITAJU DO COLONIA-BA</v>
          </cell>
          <cell r="B421">
            <v>0</v>
          </cell>
          <cell r="C421">
            <v>1186.9100000000001</v>
          </cell>
          <cell r="D421">
            <v>0</v>
          </cell>
          <cell r="E421">
            <v>0</v>
          </cell>
          <cell r="F421">
            <v>1186.9100000000001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ITAJUIPE-BA</v>
          </cell>
          <cell r="B422">
            <v>0</v>
          </cell>
          <cell r="C422">
            <v>1542.99</v>
          </cell>
          <cell r="D422">
            <v>0</v>
          </cell>
          <cell r="E422">
            <v>0</v>
          </cell>
          <cell r="F422">
            <v>1542.99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ITAMARAJU-BA</v>
          </cell>
          <cell r="B423">
            <v>41522.78</v>
          </cell>
          <cell r="C423">
            <v>157822.06</v>
          </cell>
          <cell r="D423">
            <v>342982.04</v>
          </cell>
          <cell r="E423">
            <v>142787.13</v>
          </cell>
          <cell r="F423">
            <v>685114.01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ITAMARI-BA</v>
          </cell>
          <cell r="B424">
            <v>0</v>
          </cell>
          <cell r="C424">
            <v>1186.9100000000001</v>
          </cell>
          <cell r="D424">
            <v>0</v>
          </cell>
          <cell r="E424">
            <v>0</v>
          </cell>
          <cell r="F424">
            <v>1186.9100000000001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ITAMBE-BA</v>
          </cell>
          <cell r="B425">
            <v>0</v>
          </cell>
          <cell r="C425">
            <v>1543.41</v>
          </cell>
          <cell r="D425">
            <v>0</v>
          </cell>
          <cell r="E425">
            <v>0</v>
          </cell>
          <cell r="F425">
            <v>1543.41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ITANAGRA-BA</v>
          </cell>
          <cell r="B426">
            <v>70641.429999999993</v>
          </cell>
          <cell r="C426">
            <v>155193.39000000001</v>
          </cell>
          <cell r="D426">
            <v>340385.72</v>
          </cell>
          <cell r="E426">
            <v>142466.04999999999</v>
          </cell>
          <cell r="F426">
            <v>705711.01</v>
          </cell>
          <cell r="G426">
            <v>13898.97</v>
          </cell>
          <cell r="H426">
            <v>0</v>
          </cell>
          <cell r="I426">
            <v>0</v>
          </cell>
          <cell r="J426">
            <v>0</v>
          </cell>
          <cell r="K426">
            <v>13898.97</v>
          </cell>
        </row>
        <row r="427">
          <cell r="A427" t="str">
            <v>ITANHEM-BA</v>
          </cell>
          <cell r="B427">
            <v>0</v>
          </cell>
          <cell r="C427">
            <v>1542.99</v>
          </cell>
          <cell r="D427">
            <v>0</v>
          </cell>
          <cell r="E427">
            <v>0</v>
          </cell>
          <cell r="F427">
            <v>1542.99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ITAPARICA-BA</v>
          </cell>
          <cell r="B428">
            <v>43327.96</v>
          </cell>
          <cell r="C428">
            <v>205973</v>
          </cell>
          <cell r="D428">
            <v>340385.72</v>
          </cell>
          <cell r="E428">
            <v>142466.04999999999</v>
          </cell>
          <cell r="F428">
            <v>727974.72</v>
          </cell>
          <cell r="G428">
            <v>9808.07</v>
          </cell>
          <cell r="H428">
            <v>108870.86</v>
          </cell>
          <cell r="I428">
            <v>241744.36</v>
          </cell>
          <cell r="J428">
            <v>100763.47</v>
          </cell>
          <cell r="K428">
            <v>461186.76</v>
          </cell>
        </row>
        <row r="429">
          <cell r="A429" t="str">
            <v>ITAPE-BA</v>
          </cell>
          <cell r="B429">
            <v>0</v>
          </cell>
          <cell r="C429">
            <v>1246.67</v>
          </cell>
          <cell r="D429">
            <v>0</v>
          </cell>
          <cell r="E429">
            <v>0</v>
          </cell>
          <cell r="F429">
            <v>1246.67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ITAPEBI-BA</v>
          </cell>
          <cell r="B430">
            <v>41522.78</v>
          </cell>
          <cell r="C430">
            <v>157109.70000000001</v>
          </cell>
          <cell r="D430">
            <v>342982.04</v>
          </cell>
          <cell r="E430">
            <v>142787.13</v>
          </cell>
          <cell r="F430">
            <v>684401.65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ITAPETINGA-BA</v>
          </cell>
          <cell r="B431">
            <v>0</v>
          </cell>
          <cell r="C431">
            <v>2017.54</v>
          </cell>
          <cell r="D431">
            <v>0</v>
          </cell>
          <cell r="E431">
            <v>0</v>
          </cell>
          <cell r="F431">
            <v>2017.54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ITAPICURU-BA</v>
          </cell>
          <cell r="B432">
            <v>0</v>
          </cell>
          <cell r="C432">
            <v>1720.61</v>
          </cell>
          <cell r="D432">
            <v>0</v>
          </cell>
          <cell r="E432">
            <v>0</v>
          </cell>
          <cell r="F432">
            <v>1720.61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ITAPITANGA-BA</v>
          </cell>
          <cell r="B433">
            <v>0</v>
          </cell>
          <cell r="C433">
            <v>1246.25</v>
          </cell>
          <cell r="D433">
            <v>0</v>
          </cell>
          <cell r="E433">
            <v>0</v>
          </cell>
          <cell r="F433">
            <v>1246.25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ITAQUARA-BA</v>
          </cell>
          <cell r="B434">
            <v>0</v>
          </cell>
          <cell r="C434">
            <v>1186.9100000000001</v>
          </cell>
          <cell r="D434">
            <v>0</v>
          </cell>
          <cell r="E434">
            <v>0</v>
          </cell>
          <cell r="F434">
            <v>1186.9100000000001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ITARANTIM-BA</v>
          </cell>
          <cell r="B435">
            <v>0</v>
          </cell>
          <cell r="C435">
            <v>1483.43</v>
          </cell>
          <cell r="D435">
            <v>0</v>
          </cell>
          <cell r="E435">
            <v>0</v>
          </cell>
          <cell r="F435">
            <v>1483.43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ITATIM-BA</v>
          </cell>
          <cell r="B436">
            <v>0</v>
          </cell>
          <cell r="C436">
            <v>1364.74</v>
          </cell>
          <cell r="D436">
            <v>0</v>
          </cell>
          <cell r="E436">
            <v>0</v>
          </cell>
          <cell r="F436">
            <v>1364.74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ITIRUCU-BA</v>
          </cell>
          <cell r="B437">
            <v>0</v>
          </cell>
          <cell r="C437">
            <v>1305.5999999999999</v>
          </cell>
          <cell r="D437">
            <v>0</v>
          </cell>
          <cell r="E437">
            <v>0</v>
          </cell>
          <cell r="F437">
            <v>1305.5999999999999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ITIUBA-BA</v>
          </cell>
          <cell r="B438">
            <v>0</v>
          </cell>
          <cell r="C438">
            <v>1780.15</v>
          </cell>
          <cell r="D438">
            <v>0</v>
          </cell>
          <cell r="E438">
            <v>0</v>
          </cell>
          <cell r="F438">
            <v>1780.15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ITORORO-BA</v>
          </cell>
          <cell r="B439">
            <v>0</v>
          </cell>
          <cell r="C439">
            <v>1483.64</v>
          </cell>
          <cell r="D439">
            <v>0</v>
          </cell>
          <cell r="E439">
            <v>0</v>
          </cell>
          <cell r="F439">
            <v>1483.64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ITUACU-BA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ITUBERA-BA</v>
          </cell>
          <cell r="B441">
            <v>0</v>
          </cell>
          <cell r="C441">
            <v>1602.33</v>
          </cell>
          <cell r="D441">
            <v>0</v>
          </cell>
          <cell r="E441">
            <v>0</v>
          </cell>
          <cell r="F441">
            <v>1602.33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IUIU-BA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JABORANDI-BA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JACARACI-BA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JACOBINA-BA</v>
          </cell>
          <cell r="B445">
            <v>0</v>
          </cell>
          <cell r="C445">
            <v>2077.1</v>
          </cell>
          <cell r="D445">
            <v>0</v>
          </cell>
          <cell r="E445">
            <v>0</v>
          </cell>
          <cell r="F445">
            <v>2077.1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JAGUAQUARA-BA</v>
          </cell>
          <cell r="B446">
            <v>0</v>
          </cell>
          <cell r="C446">
            <v>1898.85</v>
          </cell>
          <cell r="D446">
            <v>0</v>
          </cell>
          <cell r="E446">
            <v>0</v>
          </cell>
          <cell r="F446">
            <v>1898.85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JAGUARARI-BA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JAGUARIPE-BA</v>
          </cell>
          <cell r="B448">
            <v>0</v>
          </cell>
          <cell r="C448">
            <v>196497.48</v>
          </cell>
          <cell r="D448">
            <v>340385.72</v>
          </cell>
          <cell r="E448">
            <v>142466.04999999999</v>
          </cell>
          <cell r="F448">
            <v>679349.25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JANDAIRA-BA</v>
          </cell>
          <cell r="B449">
            <v>41522.78</v>
          </cell>
          <cell r="C449">
            <v>157109.70000000001</v>
          </cell>
          <cell r="D449">
            <v>342982.04</v>
          </cell>
          <cell r="E449">
            <v>142787.13</v>
          </cell>
          <cell r="F449">
            <v>684401.65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JEQUIE-BA</v>
          </cell>
          <cell r="B450">
            <v>0</v>
          </cell>
          <cell r="C450">
            <v>2373.8200000000002</v>
          </cell>
          <cell r="D450">
            <v>0</v>
          </cell>
          <cell r="E450">
            <v>0</v>
          </cell>
          <cell r="F450">
            <v>2373.8200000000002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JEREMOABO-BA</v>
          </cell>
          <cell r="B451">
            <v>0</v>
          </cell>
          <cell r="C451">
            <v>1780.15</v>
          </cell>
          <cell r="D451">
            <v>0</v>
          </cell>
          <cell r="E451">
            <v>0</v>
          </cell>
          <cell r="F451">
            <v>1780.15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JIQUIRICA-BA</v>
          </cell>
          <cell r="B452">
            <v>0</v>
          </cell>
          <cell r="C452">
            <v>1364.74</v>
          </cell>
          <cell r="D452">
            <v>0</v>
          </cell>
          <cell r="E452">
            <v>0</v>
          </cell>
          <cell r="F452">
            <v>1364.74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JITAUNA-BA</v>
          </cell>
          <cell r="B453">
            <v>0</v>
          </cell>
          <cell r="C453">
            <v>1365.58</v>
          </cell>
          <cell r="D453">
            <v>0</v>
          </cell>
          <cell r="E453">
            <v>0</v>
          </cell>
          <cell r="F453">
            <v>1365.58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JOAO DOURADO-BA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JUAZEIRO-BA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JUCURUCU-BA</v>
          </cell>
          <cell r="B456">
            <v>0</v>
          </cell>
          <cell r="C456">
            <v>1246.46</v>
          </cell>
          <cell r="D456">
            <v>0</v>
          </cell>
          <cell r="E456">
            <v>0</v>
          </cell>
          <cell r="F456">
            <v>1246.46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JUSSARA-BA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JUSSARI-BA</v>
          </cell>
          <cell r="B458">
            <v>0</v>
          </cell>
          <cell r="C458">
            <v>1186.9100000000001</v>
          </cell>
          <cell r="D458">
            <v>0</v>
          </cell>
          <cell r="E458">
            <v>0</v>
          </cell>
          <cell r="F458">
            <v>1186.9100000000001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JUSSIAPE-BA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LAFAIETE COUTINHO-BA</v>
          </cell>
          <cell r="B460">
            <v>0</v>
          </cell>
          <cell r="C460">
            <v>1186.9100000000001</v>
          </cell>
          <cell r="D460">
            <v>0</v>
          </cell>
          <cell r="E460">
            <v>0</v>
          </cell>
          <cell r="F460">
            <v>1186.9100000000001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LAGOA REAL-BA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LAJE-BA</v>
          </cell>
          <cell r="B462">
            <v>41522.78</v>
          </cell>
          <cell r="C462">
            <v>157406.23000000001</v>
          </cell>
          <cell r="D462">
            <v>342982.04</v>
          </cell>
          <cell r="E462">
            <v>142787.13</v>
          </cell>
          <cell r="F462">
            <v>684698.18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LAJEDAO-BA</v>
          </cell>
          <cell r="B463">
            <v>0</v>
          </cell>
          <cell r="C463">
            <v>1186.9100000000001</v>
          </cell>
          <cell r="D463">
            <v>0</v>
          </cell>
          <cell r="E463">
            <v>0</v>
          </cell>
          <cell r="F463">
            <v>1186.9100000000001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LAJEDINHO-BA</v>
          </cell>
          <cell r="B464">
            <v>0</v>
          </cell>
          <cell r="C464">
            <v>1186.9100000000001</v>
          </cell>
          <cell r="D464">
            <v>0</v>
          </cell>
          <cell r="E464">
            <v>0</v>
          </cell>
          <cell r="F464">
            <v>1186.9100000000001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LAJEDO DO TABOCAL-BA</v>
          </cell>
          <cell r="B465">
            <v>0</v>
          </cell>
          <cell r="C465">
            <v>1186.9100000000001</v>
          </cell>
          <cell r="D465">
            <v>0</v>
          </cell>
          <cell r="E465">
            <v>0</v>
          </cell>
          <cell r="F465">
            <v>1186.9100000000001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LAMARAO-BA</v>
          </cell>
          <cell r="B466">
            <v>0</v>
          </cell>
          <cell r="C466">
            <v>1186.9100000000001</v>
          </cell>
          <cell r="D466">
            <v>0</v>
          </cell>
          <cell r="E466">
            <v>0</v>
          </cell>
          <cell r="F466">
            <v>1186.9100000000001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LAPAO-BA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LAURO DE FREITAS-BA</v>
          </cell>
          <cell r="B468">
            <v>0</v>
          </cell>
          <cell r="C468">
            <v>2373.41</v>
          </cell>
          <cell r="D468">
            <v>0</v>
          </cell>
          <cell r="E468">
            <v>0</v>
          </cell>
          <cell r="F468">
            <v>2373.41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LENCOIS-BA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LICINIO DE ALMEIDA-BA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LIVRAMENTO DE NOSSA SENHORA-BA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LUIS EDUARDO MAGALHAES-BA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MACAJUBA-BA</v>
          </cell>
          <cell r="B473">
            <v>0</v>
          </cell>
          <cell r="C473">
            <v>1246.25</v>
          </cell>
          <cell r="D473">
            <v>0</v>
          </cell>
          <cell r="E473">
            <v>0</v>
          </cell>
          <cell r="F473">
            <v>1246.25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MACARANI-BA</v>
          </cell>
          <cell r="B474">
            <v>0</v>
          </cell>
          <cell r="C474">
            <v>1424.08</v>
          </cell>
          <cell r="D474">
            <v>0</v>
          </cell>
          <cell r="E474">
            <v>0</v>
          </cell>
          <cell r="F474">
            <v>1424.08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MACAUBAS-BA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MACURURE-BA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MADRE DE DEUS-BA</v>
          </cell>
          <cell r="B477">
            <v>52790.86</v>
          </cell>
          <cell r="C477">
            <v>212198.37</v>
          </cell>
          <cell r="D477">
            <v>340385.72</v>
          </cell>
          <cell r="E477">
            <v>142466.04999999999</v>
          </cell>
          <cell r="F477">
            <v>661610.29</v>
          </cell>
          <cell r="G477">
            <v>45076.9</v>
          </cell>
          <cell r="H477">
            <v>503657.93</v>
          </cell>
          <cell r="I477">
            <v>1128140.3799999999</v>
          </cell>
          <cell r="J477">
            <v>470229.56</v>
          </cell>
          <cell r="K477">
            <v>2147104.77</v>
          </cell>
        </row>
        <row r="478">
          <cell r="A478" t="str">
            <v>MAETINGA-BA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MAIQUINIQUE-BA</v>
          </cell>
          <cell r="B479">
            <v>0</v>
          </cell>
          <cell r="C479">
            <v>1186.9100000000001</v>
          </cell>
          <cell r="D479">
            <v>0</v>
          </cell>
          <cell r="E479">
            <v>0</v>
          </cell>
          <cell r="F479">
            <v>1186.9100000000001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MAIRI-BA</v>
          </cell>
          <cell r="B480">
            <v>0</v>
          </cell>
          <cell r="C480">
            <v>1483.85</v>
          </cell>
          <cell r="D480">
            <v>0</v>
          </cell>
          <cell r="E480">
            <v>0</v>
          </cell>
          <cell r="F480">
            <v>1483.85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MALHADA DE PEDRAS-BA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MALHADA-BA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MANOEL VITORINO-BA</v>
          </cell>
          <cell r="B483">
            <v>0</v>
          </cell>
          <cell r="C483">
            <v>1365.16</v>
          </cell>
          <cell r="D483">
            <v>0</v>
          </cell>
          <cell r="E483">
            <v>0</v>
          </cell>
          <cell r="F483">
            <v>1365.16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MANSIDAO-BA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MARACAS-BA</v>
          </cell>
          <cell r="B485">
            <v>0</v>
          </cell>
          <cell r="C485">
            <v>1602.54</v>
          </cell>
          <cell r="D485">
            <v>0</v>
          </cell>
          <cell r="E485">
            <v>0</v>
          </cell>
          <cell r="F485">
            <v>1602.54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MARAGOGIPE-BA</v>
          </cell>
          <cell r="B486">
            <v>0</v>
          </cell>
          <cell r="C486">
            <v>196499.36</v>
          </cell>
          <cell r="D486">
            <v>340385.72</v>
          </cell>
          <cell r="E486">
            <v>142466.04999999999</v>
          </cell>
          <cell r="F486">
            <v>679351.13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MARAU-BA</v>
          </cell>
          <cell r="B487">
            <v>0</v>
          </cell>
          <cell r="C487">
            <v>1483.64</v>
          </cell>
          <cell r="D487">
            <v>0</v>
          </cell>
          <cell r="E487">
            <v>0</v>
          </cell>
          <cell r="F487">
            <v>1483.64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MARCIONILIO SOUZA-BA</v>
          </cell>
          <cell r="B488">
            <v>0</v>
          </cell>
          <cell r="C488">
            <v>1246.25</v>
          </cell>
          <cell r="D488">
            <v>0</v>
          </cell>
          <cell r="E488">
            <v>0</v>
          </cell>
          <cell r="F488">
            <v>1246.25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MASCOTE-BA</v>
          </cell>
          <cell r="B489">
            <v>26143.97</v>
          </cell>
          <cell r="C489">
            <v>26885.919999999998</v>
          </cell>
          <cell r="D489">
            <v>56040.71</v>
          </cell>
          <cell r="E489">
            <v>23269.94</v>
          </cell>
          <cell r="F489">
            <v>132340.54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MATA DE SAO JOAO-BA</v>
          </cell>
          <cell r="B490">
            <v>208252.78</v>
          </cell>
          <cell r="C490">
            <v>157850.38</v>
          </cell>
          <cell r="D490">
            <v>343188.46</v>
          </cell>
          <cell r="E490">
            <v>142812.66</v>
          </cell>
          <cell r="F490">
            <v>851663.44</v>
          </cell>
          <cell r="G490">
            <v>117435.06</v>
          </cell>
          <cell r="H490">
            <v>0</v>
          </cell>
          <cell r="I490">
            <v>0</v>
          </cell>
          <cell r="J490">
            <v>0</v>
          </cell>
          <cell r="K490">
            <v>117435.06</v>
          </cell>
        </row>
        <row r="491">
          <cell r="A491" t="str">
            <v>MATINA-BA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MEDEIROS NETO-BA</v>
          </cell>
          <cell r="B492">
            <v>0</v>
          </cell>
          <cell r="C492">
            <v>1542.99</v>
          </cell>
          <cell r="D492">
            <v>0</v>
          </cell>
          <cell r="E492">
            <v>0</v>
          </cell>
          <cell r="F492">
            <v>1542.99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MIGUEL CALMON-BA</v>
          </cell>
          <cell r="B493">
            <v>0</v>
          </cell>
          <cell r="C493">
            <v>1602.54</v>
          </cell>
          <cell r="D493">
            <v>0</v>
          </cell>
          <cell r="E493">
            <v>0</v>
          </cell>
          <cell r="F493">
            <v>1602.54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MILAGRES-BA</v>
          </cell>
          <cell r="B494">
            <v>0</v>
          </cell>
          <cell r="C494">
            <v>1246.46</v>
          </cell>
          <cell r="D494">
            <v>0</v>
          </cell>
          <cell r="E494">
            <v>0</v>
          </cell>
          <cell r="F494">
            <v>1246.46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MIRANGABA-BA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6">
          <cell r="A496" t="str">
            <v>MIRANTE-BA</v>
          </cell>
          <cell r="B496">
            <v>0</v>
          </cell>
          <cell r="C496">
            <v>1246.46</v>
          </cell>
          <cell r="D496">
            <v>0</v>
          </cell>
          <cell r="E496">
            <v>0</v>
          </cell>
          <cell r="F496">
            <v>1246.46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</row>
        <row r="497">
          <cell r="A497" t="str">
            <v>MONTE SANTO-BA</v>
          </cell>
          <cell r="B497">
            <v>0</v>
          </cell>
          <cell r="C497">
            <v>1899.06</v>
          </cell>
          <cell r="D497">
            <v>0</v>
          </cell>
          <cell r="E497">
            <v>0</v>
          </cell>
          <cell r="F497">
            <v>1899.06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 t="str">
            <v>MORPARA-BA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MORRO DO CHAPEU-BA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MORTUGABA-BA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MUCUGE-BA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MUCURI-BA</v>
          </cell>
          <cell r="B502">
            <v>0</v>
          </cell>
          <cell r="C502">
            <v>24190.09</v>
          </cell>
          <cell r="D502">
            <v>49672.71</v>
          </cell>
          <cell r="E502">
            <v>21219.8</v>
          </cell>
          <cell r="F502">
            <v>72993.47</v>
          </cell>
          <cell r="G502">
            <v>0</v>
          </cell>
          <cell r="H502">
            <v>4111.63</v>
          </cell>
          <cell r="I502">
            <v>9374.8700000000008</v>
          </cell>
          <cell r="J502">
            <v>3907.62</v>
          </cell>
          <cell r="K502">
            <v>17394.12</v>
          </cell>
        </row>
        <row r="503">
          <cell r="A503" t="str">
            <v>MULUNGU DO MORRO-BA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MUNDO NOVO-BA</v>
          </cell>
          <cell r="B504">
            <v>0</v>
          </cell>
          <cell r="C504">
            <v>1602.12</v>
          </cell>
          <cell r="D504">
            <v>0</v>
          </cell>
          <cell r="E504">
            <v>0</v>
          </cell>
          <cell r="F504">
            <v>1602.12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 t="str">
            <v>MUNIZ FERREIRA-BA</v>
          </cell>
          <cell r="B505">
            <v>0</v>
          </cell>
          <cell r="C505">
            <v>1186.9100000000001</v>
          </cell>
          <cell r="D505">
            <v>0</v>
          </cell>
          <cell r="E505">
            <v>0</v>
          </cell>
          <cell r="F505">
            <v>1186.9100000000001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MUQUEM DE SAO FRANCISCO-BA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MURITIBA-BA</v>
          </cell>
          <cell r="B507">
            <v>0</v>
          </cell>
          <cell r="C507">
            <v>1661.68</v>
          </cell>
          <cell r="D507">
            <v>0</v>
          </cell>
          <cell r="E507">
            <v>0</v>
          </cell>
          <cell r="F507">
            <v>1661.68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MUTUIPE-BA</v>
          </cell>
          <cell r="B508">
            <v>0</v>
          </cell>
          <cell r="C508">
            <v>1542.99</v>
          </cell>
          <cell r="D508">
            <v>0</v>
          </cell>
          <cell r="E508">
            <v>0</v>
          </cell>
          <cell r="F508">
            <v>1542.99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NAZARE-BA</v>
          </cell>
          <cell r="B509">
            <v>0</v>
          </cell>
          <cell r="C509">
            <v>1602.33</v>
          </cell>
          <cell r="D509">
            <v>0</v>
          </cell>
          <cell r="E509">
            <v>0</v>
          </cell>
          <cell r="F509">
            <v>1602.33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NILO PECANHA-BA</v>
          </cell>
          <cell r="B510">
            <v>0</v>
          </cell>
          <cell r="C510">
            <v>1305.3900000000001</v>
          </cell>
          <cell r="D510">
            <v>0</v>
          </cell>
          <cell r="E510">
            <v>0</v>
          </cell>
          <cell r="F510">
            <v>1305.3900000000001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</row>
        <row r="511">
          <cell r="A511" t="str">
            <v>NORDESTINA-BA</v>
          </cell>
          <cell r="B511">
            <v>0</v>
          </cell>
          <cell r="C511">
            <v>1305.3900000000001</v>
          </cell>
          <cell r="D511">
            <v>0</v>
          </cell>
          <cell r="E511">
            <v>0</v>
          </cell>
          <cell r="F511">
            <v>1305.3900000000001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NOVA CANAA-BA</v>
          </cell>
          <cell r="B512">
            <v>0</v>
          </cell>
          <cell r="C512">
            <v>1424.08</v>
          </cell>
          <cell r="D512">
            <v>0</v>
          </cell>
          <cell r="E512">
            <v>0</v>
          </cell>
          <cell r="F512">
            <v>1424.08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NOVA FATIMA-BA</v>
          </cell>
          <cell r="B513">
            <v>0</v>
          </cell>
          <cell r="C513">
            <v>1186.9100000000001</v>
          </cell>
          <cell r="D513">
            <v>0</v>
          </cell>
          <cell r="E513">
            <v>0</v>
          </cell>
          <cell r="F513">
            <v>1186.9100000000001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NOVA IBIA-BA</v>
          </cell>
          <cell r="B514">
            <v>0</v>
          </cell>
          <cell r="C514">
            <v>1186.9100000000001</v>
          </cell>
          <cell r="D514">
            <v>0</v>
          </cell>
          <cell r="E514">
            <v>0</v>
          </cell>
          <cell r="F514">
            <v>1186.9100000000001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NOVA ITARANA-BA</v>
          </cell>
          <cell r="B515">
            <v>0</v>
          </cell>
          <cell r="C515">
            <v>1186.9100000000001</v>
          </cell>
          <cell r="D515">
            <v>0</v>
          </cell>
          <cell r="E515">
            <v>0</v>
          </cell>
          <cell r="F515">
            <v>1186.9100000000001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A516" t="str">
            <v>NOVA REDENCAO-BA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NOVA SOURE-BA</v>
          </cell>
          <cell r="B517">
            <v>0</v>
          </cell>
          <cell r="C517">
            <v>1602.33</v>
          </cell>
          <cell r="D517">
            <v>0</v>
          </cell>
          <cell r="E517">
            <v>0</v>
          </cell>
          <cell r="F517">
            <v>1602.33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NOVA VICOSA-BA</v>
          </cell>
          <cell r="B518">
            <v>41522.78</v>
          </cell>
          <cell r="C518">
            <v>157791.24</v>
          </cell>
          <cell r="D518">
            <v>343188.46</v>
          </cell>
          <cell r="E518">
            <v>142812.66</v>
          </cell>
          <cell r="F518">
            <v>685315.14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NOVO HORIZONTE-BA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NOVO TRIUNFO-BA</v>
          </cell>
          <cell r="B520">
            <v>0</v>
          </cell>
          <cell r="C520">
            <v>1364.74</v>
          </cell>
          <cell r="D520">
            <v>0</v>
          </cell>
          <cell r="E520">
            <v>0</v>
          </cell>
          <cell r="F520">
            <v>1364.74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OLINDINA-BA</v>
          </cell>
          <cell r="B521">
            <v>0</v>
          </cell>
          <cell r="C521">
            <v>1602.12</v>
          </cell>
          <cell r="D521">
            <v>0</v>
          </cell>
          <cell r="E521">
            <v>0</v>
          </cell>
          <cell r="F521">
            <v>1602.12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OLIVEIRA DOS BREJINHOS-BA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OURICANGAS-BA</v>
          </cell>
          <cell r="B523">
            <v>41615.230000000003</v>
          </cell>
          <cell r="C523">
            <v>157198</v>
          </cell>
          <cell r="D523">
            <v>343188.46</v>
          </cell>
          <cell r="E523">
            <v>142812.66</v>
          </cell>
          <cell r="F523">
            <v>684814.35</v>
          </cell>
          <cell r="G523">
            <v>58.07</v>
          </cell>
          <cell r="H523">
            <v>0</v>
          </cell>
          <cell r="I523">
            <v>0</v>
          </cell>
          <cell r="J523">
            <v>0</v>
          </cell>
          <cell r="K523">
            <v>58.07</v>
          </cell>
        </row>
        <row r="524">
          <cell r="A524" t="str">
            <v>OUROLANDIA-BA</v>
          </cell>
          <cell r="B524">
            <v>0</v>
          </cell>
          <cell r="C524">
            <v>1424.08</v>
          </cell>
          <cell r="D524">
            <v>0</v>
          </cell>
          <cell r="E524">
            <v>0</v>
          </cell>
          <cell r="F524">
            <v>1424.08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PALMAS DE MONTE ALTO-BA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</row>
        <row r="526">
          <cell r="A526" t="str">
            <v>PALMEIRAS-BA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 t="str">
            <v>PARAMIRIM-BA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A528" t="str">
            <v>PARATINGA-BA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A529" t="str">
            <v>PARIPIRANGA-BA</v>
          </cell>
          <cell r="B529">
            <v>0</v>
          </cell>
          <cell r="C529">
            <v>1602.33</v>
          </cell>
          <cell r="D529">
            <v>0</v>
          </cell>
          <cell r="E529">
            <v>0</v>
          </cell>
          <cell r="F529">
            <v>1602.33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 t="str">
            <v>PAU BRASIL-BA</v>
          </cell>
          <cell r="B530">
            <v>0</v>
          </cell>
          <cell r="C530">
            <v>1246.46</v>
          </cell>
          <cell r="D530">
            <v>0</v>
          </cell>
          <cell r="E530">
            <v>0</v>
          </cell>
          <cell r="F530">
            <v>1246.46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</row>
        <row r="531">
          <cell r="A531" t="str">
            <v>PAULO AFONSO-BA</v>
          </cell>
          <cell r="B531">
            <v>0</v>
          </cell>
          <cell r="C531">
            <v>2195.79</v>
          </cell>
          <cell r="D531">
            <v>0</v>
          </cell>
          <cell r="E531">
            <v>0</v>
          </cell>
          <cell r="F531">
            <v>2195.79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 t="str">
            <v>PE DE SERRA-BA</v>
          </cell>
          <cell r="B532">
            <v>0</v>
          </cell>
          <cell r="C532">
            <v>1305.5999999999999</v>
          </cell>
          <cell r="D532">
            <v>0</v>
          </cell>
          <cell r="E532">
            <v>0</v>
          </cell>
          <cell r="F532">
            <v>1305.5999999999999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 t="str">
            <v>PEDRAO-BA</v>
          </cell>
          <cell r="B533">
            <v>0</v>
          </cell>
          <cell r="C533">
            <v>1186.9100000000001</v>
          </cell>
          <cell r="D533">
            <v>0</v>
          </cell>
          <cell r="E533">
            <v>0</v>
          </cell>
          <cell r="F533">
            <v>1186.9100000000001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 t="str">
            <v>PEDRO ALEXANDRE-BA</v>
          </cell>
          <cell r="B534">
            <v>0</v>
          </cell>
          <cell r="C534">
            <v>1424.29</v>
          </cell>
          <cell r="D534">
            <v>0</v>
          </cell>
          <cell r="E534">
            <v>0</v>
          </cell>
          <cell r="F534">
            <v>1424.29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PIATA-BA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PILAO ARCADO-BA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PINDAI-BA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A538" t="str">
            <v>PINDOBACU-BA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</row>
        <row r="539">
          <cell r="A539" t="str">
            <v>PINTADAS-BA</v>
          </cell>
          <cell r="B539">
            <v>0</v>
          </cell>
          <cell r="C539">
            <v>1246.25</v>
          </cell>
          <cell r="D539">
            <v>0</v>
          </cell>
          <cell r="E539">
            <v>0</v>
          </cell>
          <cell r="F539">
            <v>1246.25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A540" t="str">
            <v>PIRAI DO NORTE-BA</v>
          </cell>
          <cell r="B540">
            <v>0</v>
          </cell>
          <cell r="C540">
            <v>1187.1199999999999</v>
          </cell>
          <cell r="D540">
            <v>0</v>
          </cell>
          <cell r="E540">
            <v>0</v>
          </cell>
          <cell r="F540">
            <v>1187.1199999999999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PIRIPA-BA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PIRITIBA-BA</v>
          </cell>
          <cell r="B542">
            <v>0</v>
          </cell>
          <cell r="C542">
            <v>1542.78</v>
          </cell>
          <cell r="D542">
            <v>0</v>
          </cell>
          <cell r="E542">
            <v>0</v>
          </cell>
          <cell r="F542">
            <v>1542.78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PLANALTINO-BA</v>
          </cell>
          <cell r="B543">
            <v>0</v>
          </cell>
          <cell r="C543">
            <v>1186.9100000000001</v>
          </cell>
          <cell r="D543">
            <v>0</v>
          </cell>
          <cell r="E543">
            <v>0</v>
          </cell>
          <cell r="F543">
            <v>1186.9100000000001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PLANALTO-BA</v>
          </cell>
          <cell r="B544">
            <v>0</v>
          </cell>
          <cell r="C544">
            <v>1602.12</v>
          </cell>
          <cell r="D544">
            <v>0</v>
          </cell>
          <cell r="E544">
            <v>0</v>
          </cell>
          <cell r="F544">
            <v>1602.12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POCOES-BA</v>
          </cell>
          <cell r="B545">
            <v>0</v>
          </cell>
          <cell r="C545">
            <v>1839.71</v>
          </cell>
          <cell r="D545">
            <v>0</v>
          </cell>
          <cell r="E545">
            <v>0</v>
          </cell>
          <cell r="F545">
            <v>1839.71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POJUCA-BA</v>
          </cell>
          <cell r="B546">
            <v>640255.9</v>
          </cell>
          <cell r="C546">
            <v>155727.09</v>
          </cell>
          <cell r="D546">
            <v>340385.72</v>
          </cell>
          <cell r="E546">
            <v>142466.04999999999</v>
          </cell>
          <cell r="F546">
            <v>1273106.19</v>
          </cell>
          <cell r="G546">
            <v>505837.19</v>
          </cell>
          <cell r="H546">
            <v>0</v>
          </cell>
          <cell r="I546">
            <v>0</v>
          </cell>
          <cell r="J546">
            <v>0</v>
          </cell>
          <cell r="K546">
            <v>505837.19</v>
          </cell>
        </row>
        <row r="547">
          <cell r="A547" t="str">
            <v>PONTO NOVO-BA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 t="str">
            <v>PORTO SEGURO-BA</v>
          </cell>
          <cell r="B548">
            <v>0</v>
          </cell>
          <cell r="C548">
            <v>2254.7199999999998</v>
          </cell>
          <cell r="D548">
            <v>0</v>
          </cell>
          <cell r="E548">
            <v>0</v>
          </cell>
          <cell r="F548">
            <v>2254.7199999999998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POTIRAGUA-BA</v>
          </cell>
          <cell r="B549">
            <v>0</v>
          </cell>
          <cell r="C549">
            <v>1187.54</v>
          </cell>
          <cell r="D549">
            <v>0</v>
          </cell>
          <cell r="E549">
            <v>0</v>
          </cell>
          <cell r="F549">
            <v>1187.54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PRADO-BA</v>
          </cell>
          <cell r="B550">
            <v>0</v>
          </cell>
          <cell r="C550">
            <v>1602.33</v>
          </cell>
          <cell r="D550">
            <v>0</v>
          </cell>
          <cell r="E550">
            <v>0</v>
          </cell>
          <cell r="F550">
            <v>1602.33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PRESIDENTE DUTRA-BA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PRESIDENTE JANIO QUADROS-BA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PRESIDENTE TANCREDO NEVES-BA</v>
          </cell>
          <cell r="B553">
            <v>41522.78</v>
          </cell>
          <cell r="C553">
            <v>157406.23000000001</v>
          </cell>
          <cell r="D553">
            <v>342982.04</v>
          </cell>
          <cell r="E553">
            <v>142787.13</v>
          </cell>
          <cell r="F553">
            <v>684698.18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QUEIMADAS-BA</v>
          </cell>
          <cell r="B554">
            <v>0</v>
          </cell>
          <cell r="C554">
            <v>1602.33</v>
          </cell>
          <cell r="D554">
            <v>0</v>
          </cell>
          <cell r="E554">
            <v>0</v>
          </cell>
          <cell r="F554">
            <v>1602.33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QUIJINGUE-BA</v>
          </cell>
          <cell r="B555">
            <v>0</v>
          </cell>
          <cell r="C555">
            <v>1602.33</v>
          </cell>
          <cell r="D555">
            <v>0</v>
          </cell>
          <cell r="E555">
            <v>0</v>
          </cell>
          <cell r="F555">
            <v>1602.33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QUIXABEIRA-BA</v>
          </cell>
          <cell r="B556">
            <v>0</v>
          </cell>
          <cell r="C556">
            <v>1186.9100000000001</v>
          </cell>
          <cell r="D556">
            <v>0</v>
          </cell>
          <cell r="E556">
            <v>0</v>
          </cell>
          <cell r="F556">
            <v>1186.9100000000001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RAFAEL JAMBEIRO-BA</v>
          </cell>
          <cell r="B557">
            <v>0</v>
          </cell>
          <cell r="C557">
            <v>1542.99</v>
          </cell>
          <cell r="D557">
            <v>0</v>
          </cell>
          <cell r="E557">
            <v>0</v>
          </cell>
          <cell r="F557">
            <v>1542.99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REMANSO-BA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 t="str">
            <v>RETIROLANDIA-BA</v>
          </cell>
          <cell r="B559">
            <v>0</v>
          </cell>
          <cell r="C559">
            <v>1305.3900000000001</v>
          </cell>
          <cell r="D559">
            <v>0</v>
          </cell>
          <cell r="E559">
            <v>0</v>
          </cell>
          <cell r="F559">
            <v>1305.3900000000001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RIACHAO DAS NEVES-BA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RIACHAO DO JACUIPE-BA</v>
          </cell>
          <cell r="B561">
            <v>0</v>
          </cell>
          <cell r="C561">
            <v>1720.82</v>
          </cell>
          <cell r="D561">
            <v>0</v>
          </cell>
          <cell r="E561">
            <v>0</v>
          </cell>
          <cell r="F561">
            <v>1720.82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RIACHO DE SANTANA-BA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RIBEIRA DO AMPARO-BA</v>
          </cell>
          <cell r="B563">
            <v>0</v>
          </cell>
          <cell r="C563">
            <v>1364.74</v>
          </cell>
          <cell r="D563">
            <v>0</v>
          </cell>
          <cell r="E563">
            <v>0</v>
          </cell>
          <cell r="F563">
            <v>1364.74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RIBEIRA DO POMBAL-BA</v>
          </cell>
          <cell r="B564">
            <v>0</v>
          </cell>
          <cell r="C564">
            <v>1839.71</v>
          </cell>
          <cell r="D564">
            <v>0</v>
          </cell>
          <cell r="E564">
            <v>0</v>
          </cell>
          <cell r="F564">
            <v>1839.71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RIBEIRAO DO LARGO-BA</v>
          </cell>
          <cell r="B565">
            <v>0</v>
          </cell>
          <cell r="C565">
            <v>1187.54</v>
          </cell>
          <cell r="D565">
            <v>0</v>
          </cell>
          <cell r="E565">
            <v>0</v>
          </cell>
          <cell r="F565">
            <v>1187.54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RIO DE CONTAS-BA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RIO DO ANTONIO-BA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RIO DO PIRES-BA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RIO REAL-BA</v>
          </cell>
          <cell r="B569">
            <v>0</v>
          </cell>
          <cell r="C569">
            <v>1780.15</v>
          </cell>
          <cell r="D569">
            <v>0</v>
          </cell>
          <cell r="E569">
            <v>0</v>
          </cell>
          <cell r="F569">
            <v>1780.15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 t="str">
            <v>RODELAS-BA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RUY BARBOSA-BA</v>
          </cell>
          <cell r="B571">
            <v>0</v>
          </cell>
          <cell r="C571">
            <v>1661.68</v>
          </cell>
          <cell r="D571">
            <v>0</v>
          </cell>
          <cell r="E571">
            <v>0</v>
          </cell>
          <cell r="F571">
            <v>1661.68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 t="str">
            <v>SALINAS DA MARGARIDA-BA</v>
          </cell>
          <cell r="B572">
            <v>0</v>
          </cell>
          <cell r="C572">
            <v>197977</v>
          </cell>
          <cell r="D572">
            <v>340385.72</v>
          </cell>
          <cell r="E572">
            <v>142466.04999999999</v>
          </cell>
          <cell r="F572">
            <v>678785.38</v>
          </cell>
          <cell r="G572">
            <v>9659.34</v>
          </cell>
          <cell r="H572">
            <v>108870.86</v>
          </cell>
          <cell r="I572">
            <v>241744.36</v>
          </cell>
          <cell r="J572">
            <v>100763.47</v>
          </cell>
          <cell r="K572">
            <v>461038.03</v>
          </cell>
        </row>
        <row r="573">
          <cell r="A573" t="str">
            <v>SALVADOR-BA</v>
          </cell>
          <cell r="B573">
            <v>0</v>
          </cell>
          <cell r="C573">
            <v>79959.94</v>
          </cell>
          <cell r="D573">
            <v>0</v>
          </cell>
          <cell r="E573">
            <v>0</v>
          </cell>
          <cell r="F573">
            <v>79959.94</v>
          </cell>
          <cell r="G573">
            <v>9659.34</v>
          </cell>
          <cell r="H573">
            <v>108870.86</v>
          </cell>
          <cell r="I573">
            <v>241744.36</v>
          </cell>
          <cell r="J573">
            <v>100763.47</v>
          </cell>
          <cell r="K573">
            <v>461038.03</v>
          </cell>
        </row>
        <row r="574">
          <cell r="A574" t="str">
            <v>SANTA BARBARA-BA</v>
          </cell>
          <cell r="B574">
            <v>0</v>
          </cell>
          <cell r="C574">
            <v>1483.43</v>
          </cell>
          <cell r="D574">
            <v>0</v>
          </cell>
          <cell r="E574">
            <v>0</v>
          </cell>
          <cell r="F574">
            <v>1483.43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SANTA BRIGIDA-BA</v>
          </cell>
          <cell r="B575">
            <v>0</v>
          </cell>
          <cell r="C575">
            <v>1365.16</v>
          </cell>
          <cell r="D575">
            <v>0</v>
          </cell>
          <cell r="E575">
            <v>0</v>
          </cell>
          <cell r="F575">
            <v>1365.16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SANTA CRUZ CABRALIA-BA</v>
          </cell>
          <cell r="B576">
            <v>0</v>
          </cell>
          <cell r="C576">
            <v>1602.12</v>
          </cell>
          <cell r="D576">
            <v>0</v>
          </cell>
          <cell r="E576">
            <v>0</v>
          </cell>
          <cell r="F576">
            <v>1602.12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SANTA CRUZ DA VITORIA-BA</v>
          </cell>
          <cell r="B577">
            <v>0</v>
          </cell>
          <cell r="C577">
            <v>1186.9100000000001</v>
          </cell>
          <cell r="D577">
            <v>0</v>
          </cell>
          <cell r="E577">
            <v>0</v>
          </cell>
          <cell r="F577">
            <v>1186.9100000000001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SANTA INES-BA</v>
          </cell>
          <cell r="B578">
            <v>0</v>
          </cell>
          <cell r="C578">
            <v>1246.25</v>
          </cell>
          <cell r="D578">
            <v>0</v>
          </cell>
          <cell r="E578">
            <v>0</v>
          </cell>
          <cell r="F578">
            <v>1246.25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SANTA LUZIA-BA</v>
          </cell>
          <cell r="B579">
            <v>0</v>
          </cell>
          <cell r="C579">
            <v>1305.81</v>
          </cell>
          <cell r="D579">
            <v>0</v>
          </cell>
          <cell r="E579">
            <v>0</v>
          </cell>
          <cell r="F579">
            <v>1305.81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 t="str">
            <v>SANTA MARIA DA VITORIA-BA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 t="str">
            <v>SANTA RITA DE CASSIA-BA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SANTA TERESINHA-BA</v>
          </cell>
          <cell r="B582">
            <v>0</v>
          </cell>
          <cell r="C582">
            <v>1186.9100000000001</v>
          </cell>
          <cell r="D582">
            <v>0</v>
          </cell>
          <cell r="E582">
            <v>0</v>
          </cell>
          <cell r="F582">
            <v>1186.9100000000001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SANTALUZ-BA</v>
          </cell>
          <cell r="B583">
            <v>0</v>
          </cell>
          <cell r="C583">
            <v>1720.82</v>
          </cell>
          <cell r="D583">
            <v>0</v>
          </cell>
          <cell r="E583">
            <v>0</v>
          </cell>
          <cell r="F583">
            <v>1720.82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SANTANA-BA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SANTANOPOLIS-BA</v>
          </cell>
          <cell r="B585">
            <v>0</v>
          </cell>
          <cell r="C585">
            <v>1186.9100000000001</v>
          </cell>
          <cell r="D585">
            <v>0</v>
          </cell>
          <cell r="E585">
            <v>0</v>
          </cell>
          <cell r="F585">
            <v>1186.9100000000001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SANTO AMARO-BA</v>
          </cell>
          <cell r="B586">
            <v>0</v>
          </cell>
          <cell r="C586">
            <v>219973.43</v>
          </cell>
          <cell r="D586">
            <v>340385.72</v>
          </cell>
          <cell r="E586">
            <v>142466.04999999999</v>
          </cell>
          <cell r="F586">
            <v>702825.2</v>
          </cell>
          <cell r="G586">
            <v>9659.34</v>
          </cell>
          <cell r="H586">
            <v>108870.86</v>
          </cell>
          <cell r="I586">
            <v>241744.36</v>
          </cell>
          <cell r="J586">
            <v>100763.47</v>
          </cell>
          <cell r="K586">
            <v>461038.03</v>
          </cell>
        </row>
        <row r="587">
          <cell r="A587" t="str">
            <v>SANTO ANTONIO DE JESUS-BA</v>
          </cell>
          <cell r="B587">
            <v>0</v>
          </cell>
          <cell r="C587">
            <v>2136.23</v>
          </cell>
          <cell r="D587">
            <v>0</v>
          </cell>
          <cell r="E587">
            <v>0</v>
          </cell>
          <cell r="F587">
            <v>2136.23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SANTO ESTEVAO-BA</v>
          </cell>
          <cell r="B588">
            <v>0</v>
          </cell>
          <cell r="C588">
            <v>1839.71</v>
          </cell>
          <cell r="D588">
            <v>0</v>
          </cell>
          <cell r="E588">
            <v>0</v>
          </cell>
          <cell r="F588">
            <v>1839.71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SAO DESIDERIO-BA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SAO DOMINGOS-BA</v>
          </cell>
          <cell r="B590">
            <v>0</v>
          </cell>
          <cell r="C590">
            <v>1186.9100000000001</v>
          </cell>
          <cell r="D590">
            <v>0</v>
          </cell>
          <cell r="E590">
            <v>0</v>
          </cell>
          <cell r="F590">
            <v>1186.9100000000001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SAO FELIPE-BA</v>
          </cell>
          <cell r="B591">
            <v>0</v>
          </cell>
          <cell r="C591">
            <v>1542.99</v>
          </cell>
          <cell r="D591">
            <v>0</v>
          </cell>
          <cell r="E591">
            <v>0</v>
          </cell>
          <cell r="F591">
            <v>1542.99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SAO FELIX DO CORIBE-BA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SAO FELIX-BA</v>
          </cell>
          <cell r="B593">
            <v>0</v>
          </cell>
          <cell r="C593">
            <v>1364.74</v>
          </cell>
          <cell r="D593">
            <v>0</v>
          </cell>
          <cell r="E593">
            <v>0</v>
          </cell>
          <cell r="F593">
            <v>1364.74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SAO FRANCISCO DO CONDE-BA</v>
          </cell>
          <cell r="B594">
            <v>143231.85</v>
          </cell>
          <cell r="C594">
            <v>419356.82</v>
          </cell>
          <cell r="D594">
            <v>340385.72</v>
          </cell>
          <cell r="E594">
            <v>142466.04999999999</v>
          </cell>
          <cell r="F594">
            <v>959209.73</v>
          </cell>
          <cell r="G594">
            <v>77060.820000000007</v>
          </cell>
          <cell r="H594">
            <v>295666.11</v>
          </cell>
          <cell r="I594">
            <v>663852.17000000004</v>
          </cell>
          <cell r="J594">
            <v>276705.74</v>
          </cell>
          <cell r="K594">
            <v>1313284.8400000001</v>
          </cell>
        </row>
        <row r="595">
          <cell r="A595" t="str">
            <v>SAO GABRIEL-BA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SAO GONCALO DOS CAMPOS-BA</v>
          </cell>
          <cell r="B596">
            <v>0</v>
          </cell>
          <cell r="C596">
            <v>1720.61</v>
          </cell>
          <cell r="D596">
            <v>0</v>
          </cell>
          <cell r="E596">
            <v>0</v>
          </cell>
          <cell r="F596">
            <v>1720.61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SAO JOSE DA VITORIA-BA</v>
          </cell>
          <cell r="B597">
            <v>0</v>
          </cell>
          <cell r="C597">
            <v>1186.9100000000001</v>
          </cell>
          <cell r="D597">
            <v>0</v>
          </cell>
          <cell r="E597">
            <v>0</v>
          </cell>
          <cell r="F597">
            <v>1186.9100000000001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SAO JOSE DO JACUIPE-BA</v>
          </cell>
          <cell r="B598">
            <v>0</v>
          </cell>
          <cell r="C598">
            <v>1246.04</v>
          </cell>
          <cell r="D598">
            <v>0</v>
          </cell>
          <cell r="E598">
            <v>0</v>
          </cell>
          <cell r="F598">
            <v>1246.04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SAO MIGUEL DAS MATAS-BA</v>
          </cell>
          <cell r="B599">
            <v>0</v>
          </cell>
          <cell r="C599">
            <v>1246.25</v>
          </cell>
          <cell r="D599">
            <v>0</v>
          </cell>
          <cell r="E599">
            <v>0</v>
          </cell>
          <cell r="F599">
            <v>1246.25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SAO SEBASTIAO DO PASSE-BA</v>
          </cell>
          <cell r="B600">
            <v>310767.81</v>
          </cell>
          <cell r="C600">
            <v>215967.99</v>
          </cell>
          <cell r="D600">
            <v>340385.72</v>
          </cell>
          <cell r="E600">
            <v>142466.04999999999</v>
          </cell>
          <cell r="F600">
            <v>1008582.32</v>
          </cell>
          <cell r="G600">
            <v>210869.79</v>
          </cell>
          <cell r="H600">
            <v>0</v>
          </cell>
          <cell r="I600">
            <v>0</v>
          </cell>
          <cell r="J600">
            <v>0</v>
          </cell>
          <cell r="K600">
            <v>210869.79</v>
          </cell>
        </row>
        <row r="601">
          <cell r="A601" t="str">
            <v>SAPEACU-BA</v>
          </cell>
          <cell r="B601">
            <v>0</v>
          </cell>
          <cell r="C601">
            <v>1424.29</v>
          </cell>
          <cell r="D601">
            <v>0</v>
          </cell>
          <cell r="E601">
            <v>0</v>
          </cell>
          <cell r="F601">
            <v>1424.29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SATIRO DIAS-BA</v>
          </cell>
          <cell r="B602">
            <v>12282.74</v>
          </cell>
          <cell r="C602">
            <v>0</v>
          </cell>
          <cell r="D602">
            <v>0</v>
          </cell>
          <cell r="E602">
            <v>0</v>
          </cell>
          <cell r="F602">
            <v>12282.74</v>
          </cell>
          <cell r="G602">
            <v>5130.33</v>
          </cell>
          <cell r="H602">
            <v>0</v>
          </cell>
          <cell r="I602">
            <v>0</v>
          </cell>
          <cell r="J602">
            <v>0</v>
          </cell>
          <cell r="K602">
            <v>5130.33</v>
          </cell>
        </row>
        <row r="603">
          <cell r="A603" t="str">
            <v>SAUBARA-BA</v>
          </cell>
          <cell r="B603">
            <v>41522.78</v>
          </cell>
          <cell r="C603">
            <v>195985.45</v>
          </cell>
          <cell r="D603">
            <v>340385.72</v>
          </cell>
          <cell r="E603">
            <v>142466.04999999999</v>
          </cell>
          <cell r="F603">
            <v>718409.06</v>
          </cell>
          <cell r="G603">
            <v>9659.34</v>
          </cell>
          <cell r="H603">
            <v>108870.86</v>
          </cell>
          <cell r="I603">
            <v>241744.36</v>
          </cell>
          <cell r="J603">
            <v>100763.47</v>
          </cell>
          <cell r="K603">
            <v>461038.03</v>
          </cell>
        </row>
        <row r="604">
          <cell r="A604" t="str">
            <v>SAUDE-BA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SEABRA-BA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SEBASTIAO LARANJEIRAS-BA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A607" t="str">
            <v>SENHOR DO BONFIM-BA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SENTO SE-BA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SERRA DO RAMALHO-BA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A610" t="str">
            <v>SERRA DOURADA-BA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A611" t="str">
            <v>SERRA PRETA-BA</v>
          </cell>
          <cell r="B611">
            <v>0</v>
          </cell>
          <cell r="C611">
            <v>1365.16</v>
          </cell>
          <cell r="D611">
            <v>0</v>
          </cell>
          <cell r="E611">
            <v>0</v>
          </cell>
          <cell r="F611">
            <v>1365.16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A612" t="str">
            <v>SERRINHA-BA</v>
          </cell>
          <cell r="B612">
            <v>0</v>
          </cell>
          <cell r="C612">
            <v>2076.89</v>
          </cell>
          <cell r="D612">
            <v>0</v>
          </cell>
          <cell r="E612">
            <v>0</v>
          </cell>
          <cell r="F612">
            <v>2076.89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SERROLANDIA-BA</v>
          </cell>
          <cell r="B613">
            <v>0</v>
          </cell>
          <cell r="C613">
            <v>1305.5999999999999</v>
          </cell>
          <cell r="D613">
            <v>0</v>
          </cell>
          <cell r="E613">
            <v>0</v>
          </cell>
          <cell r="F613">
            <v>1305.5999999999999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SIMOES FILHO-BA</v>
          </cell>
          <cell r="B614">
            <v>3299.19</v>
          </cell>
          <cell r="C614">
            <v>24664.86</v>
          </cell>
          <cell r="D614">
            <v>49672.71</v>
          </cell>
          <cell r="E614">
            <v>21219.8</v>
          </cell>
          <cell r="F614">
            <v>76048.98</v>
          </cell>
          <cell r="G614">
            <v>484.18</v>
          </cell>
          <cell r="H614">
            <v>7647.07</v>
          </cell>
          <cell r="I614">
            <v>17435.98</v>
          </cell>
          <cell r="J614">
            <v>7267.63</v>
          </cell>
          <cell r="K614">
            <v>32834.86</v>
          </cell>
        </row>
        <row r="615">
          <cell r="A615" t="str">
            <v>SITIO DO MATO-BA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</row>
        <row r="616">
          <cell r="A616" t="str">
            <v>SITIO DO QUINTO-BA</v>
          </cell>
          <cell r="B616">
            <v>0</v>
          </cell>
          <cell r="C616">
            <v>1306.02</v>
          </cell>
          <cell r="D616">
            <v>0</v>
          </cell>
          <cell r="E616">
            <v>0</v>
          </cell>
          <cell r="F616">
            <v>1306.02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</row>
        <row r="617">
          <cell r="A617" t="str">
            <v>SOBRADINHO-BA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</row>
        <row r="618">
          <cell r="A618" t="str">
            <v>SOUTO SOARES-BA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A619" t="str">
            <v>TABOCAS DO BREJO VELHO-BA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</row>
        <row r="620">
          <cell r="A620" t="str">
            <v>TANHACU-BA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</row>
        <row r="621">
          <cell r="A621" t="str">
            <v>TANQUE NOVO-BA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</row>
        <row r="622">
          <cell r="A622" t="str">
            <v>TANQUINHO-BA</v>
          </cell>
          <cell r="B622">
            <v>0</v>
          </cell>
          <cell r="C622">
            <v>1186.9100000000001</v>
          </cell>
          <cell r="D622">
            <v>0</v>
          </cell>
          <cell r="E622">
            <v>0</v>
          </cell>
          <cell r="F622">
            <v>1186.9100000000001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TAPEROA-BA</v>
          </cell>
          <cell r="B623">
            <v>0</v>
          </cell>
          <cell r="C623">
            <v>1483.22</v>
          </cell>
          <cell r="D623">
            <v>0</v>
          </cell>
          <cell r="E623">
            <v>0</v>
          </cell>
          <cell r="F623">
            <v>1483.22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TAPIRAMUTA-BA</v>
          </cell>
          <cell r="B624">
            <v>0</v>
          </cell>
          <cell r="C624">
            <v>1424.29</v>
          </cell>
          <cell r="D624">
            <v>0</v>
          </cell>
          <cell r="E624">
            <v>0</v>
          </cell>
          <cell r="F624">
            <v>1424.29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TEIXEIRA DE FREITAS-BA</v>
          </cell>
          <cell r="B625">
            <v>0</v>
          </cell>
          <cell r="C625">
            <v>2314.06</v>
          </cell>
          <cell r="D625">
            <v>0</v>
          </cell>
          <cell r="E625">
            <v>0</v>
          </cell>
          <cell r="F625">
            <v>2314.06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TEODORO SAMPAIO-BA</v>
          </cell>
          <cell r="B626">
            <v>27628</v>
          </cell>
          <cell r="C626">
            <v>155193.39000000001</v>
          </cell>
          <cell r="D626">
            <v>340385.72</v>
          </cell>
          <cell r="E626">
            <v>142466.04999999999</v>
          </cell>
          <cell r="F626">
            <v>662854.98</v>
          </cell>
          <cell r="G626">
            <v>1051.5899999999999</v>
          </cell>
          <cell r="H626">
            <v>0</v>
          </cell>
          <cell r="I626">
            <v>0</v>
          </cell>
          <cell r="J626">
            <v>0</v>
          </cell>
          <cell r="K626">
            <v>1051.5899999999999</v>
          </cell>
        </row>
        <row r="627">
          <cell r="A627" t="str">
            <v>TEOFILANDIA-BA</v>
          </cell>
          <cell r="B627">
            <v>0</v>
          </cell>
          <cell r="C627">
            <v>1542.99</v>
          </cell>
          <cell r="D627">
            <v>0</v>
          </cell>
          <cell r="E627">
            <v>0</v>
          </cell>
          <cell r="F627">
            <v>1542.99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</row>
        <row r="628">
          <cell r="A628" t="str">
            <v>TEOLANDIA-BA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TERRA NOVA-BA</v>
          </cell>
          <cell r="B629">
            <v>0</v>
          </cell>
          <cell r="C629">
            <v>1305.5999999999999</v>
          </cell>
          <cell r="D629">
            <v>0</v>
          </cell>
          <cell r="E629">
            <v>0</v>
          </cell>
          <cell r="F629">
            <v>1305.5999999999999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TREMEDAL-BA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TUCANO-BA</v>
          </cell>
          <cell r="B631">
            <v>0</v>
          </cell>
          <cell r="C631">
            <v>1899.06</v>
          </cell>
          <cell r="D631">
            <v>0</v>
          </cell>
          <cell r="E631">
            <v>0</v>
          </cell>
          <cell r="F631">
            <v>1899.06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</row>
        <row r="632">
          <cell r="A632" t="str">
            <v>UAUA-BA</v>
          </cell>
          <cell r="B632">
            <v>0</v>
          </cell>
          <cell r="C632">
            <v>1602.33</v>
          </cell>
          <cell r="D632">
            <v>0</v>
          </cell>
          <cell r="E632">
            <v>0</v>
          </cell>
          <cell r="F632">
            <v>1602.33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UBAIRA-BA</v>
          </cell>
          <cell r="B633">
            <v>0</v>
          </cell>
          <cell r="C633">
            <v>1483.85</v>
          </cell>
          <cell r="D633">
            <v>0</v>
          </cell>
          <cell r="E633">
            <v>0</v>
          </cell>
          <cell r="F633">
            <v>1483.85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UBAITABA-BA</v>
          </cell>
          <cell r="B634">
            <v>0</v>
          </cell>
          <cell r="C634">
            <v>1542.99</v>
          </cell>
          <cell r="D634">
            <v>0</v>
          </cell>
          <cell r="E634">
            <v>0</v>
          </cell>
          <cell r="F634">
            <v>1542.99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</row>
        <row r="635">
          <cell r="A635" t="str">
            <v>UBATA-BA</v>
          </cell>
          <cell r="B635">
            <v>0</v>
          </cell>
          <cell r="C635">
            <v>1602.12</v>
          </cell>
          <cell r="D635">
            <v>0</v>
          </cell>
          <cell r="E635">
            <v>0</v>
          </cell>
          <cell r="F635">
            <v>1602.12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UIBAI-BA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</row>
        <row r="637">
          <cell r="A637" t="str">
            <v>UMBURANAS-BA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</row>
        <row r="638">
          <cell r="A638" t="str">
            <v>UNA-BA</v>
          </cell>
          <cell r="B638">
            <v>0</v>
          </cell>
          <cell r="C638">
            <v>1602.54</v>
          </cell>
          <cell r="D638">
            <v>0</v>
          </cell>
          <cell r="E638">
            <v>0</v>
          </cell>
          <cell r="F638">
            <v>1602.54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URANDI-BA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URUCUCA-BA</v>
          </cell>
          <cell r="B640">
            <v>0</v>
          </cell>
          <cell r="C640">
            <v>1483.85</v>
          </cell>
          <cell r="D640">
            <v>0</v>
          </cell>
          <cell r="E640">
            <v>0</v>
          </cell>
          <cell r="F640">
            <v>1483.85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UTINGA-BA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VALENCA-BA</v>
          </cell>
          <cell r="B642">
            <v>41522.78</v>
          </cell>
          <cell r="C642">
            <v>196500.2</v>
          </cell>
          <cell r="D642">
            <v>340385.72</v>
          </cell>
          <cell r="E642">
            <v>142466.04999999999</v>
          </cell>
          <cell r="F642">
            <v>720874.75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VALENTE-BA</v>
          </cell>
          <cell r="B643">
            <v>0</v>
          </cell>
          <cell r="C643">
            <v>1601.91</v>
          </cell>
          <cell r="D643">
            <v>0</v>
          </cell>
          <cell r="E643">
            <v>0</v>
          </cell>
          <cell r="F643">
            <v>1601.91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VARZEA DA ROCA-BA</v>
          </cell>
          <cell r="B644">
            <v>0</v>
          </cell>
          <cell r="C644">
            <v>1305.5999999999999</v>
          </cell>
          <cell r="D644">
            <v>0</v>
          </cell>
          <cell r="E644">
            <v>0</v>
          </cell>
          <cell r="F644">
            <v>1305.5999999999999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VARZEA DO POCO-BA</v>
          </cell>
          <cell r="B645">
            <v>0</v>
          </cell>
          <cell r="C645">
            <v>1186.9100000000001</v>
          </cell>
          <cell r="D645">
            <v>0</v>
          </cell>
          <cell r="E645">
            <v>0</v>
          </cell>
          <cell r="F645">
            <v>1186.9100000000001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A646" t="str">
            <v>VARZEA NOVA-BA</v>
          </cell>
          <cell r="B646">
            <v>0</v>
          </cell>
          <cell r="C646">
            <v>1305.81</v>
          </cell>
          <cell r="D646">
            <v>0</v>
          </cell>
          <cell r="E646">
            <v>0</v>
          </cell>
          <cell r="F646">
            <v>1305.81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VARZEDO-BA</v>
          </cell>
          <cell r="B647">
            <v>0</v>
          </cell>
          <cell r="C647">
            <v>1186.9100000000001</v>
          </cell>
          <cell r="D647">
            <v>0</v>
          </cell>
          <cell r="E647">
            <v>0</v>
          </cell>
          <cell r="F647">
            <v>1186.9100000000001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VERA CRUZ-BA</v>
          </cell>
          <cell r="B648">
            <v>41522.78</v>
          </cell>
          <cell r="C648">
            <v>155786.43</v>
          </cell>
          <cell r="D648">
            <v>340385.72</v>
          </cell>
          <cell r="E648">
            <v>142466.04999999999</v>
          </cell>
          <cell r="F648">
            <v>675345.89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VEREDA-BA</v>
          </cell>
          <cell r="B649">
            <v>0</v>
          </cell>
          <cell r="C649">
            <v>1186.9100000000001</v>
          </cell>
          <cell r="D649">
            <v>0</v>
          </cell>
          <cell r="E649">
            <v>0</v>
          </cell>
          <cell r="F649">
            <v>1186.9100000000001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VITORIA DA CONQUISTA-BA</v>
          </cell>
          <cell r="B650">
            <v>0</v>
          </cell>
          <cell r="C650">
            <v>2373.8200000000002</v>
          </cell>
          <cell r="D650">
            <v>0</v>
          </cell>
          <cell r="E650">
            <v>0</v>
          </cell>
          <cell r="F650">
            <v>2373.8200000000002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A651" t="str">
            <v>WAGNER-BA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WANDERLEY-BA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WENCESLAU GUIMARAES-BA</v>
          </cell>
          <cell r="B653">
            <v>0</v>
          </cell>
          <cell r="C653">
            <v>1542.99</v>
          </cell>
          <cell r="D653">
            <v>0</v>
          </cell>
          <cell r="E653">
            <v>0</v>
          </cell>
          <cell r="F653">
            <v>1542.99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XIQUE-XIQUE-BA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</row>
        <row r="655">
          <cell r="A655" t="str">
            <v>ABAIARA-CE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</row>
        <row r="656">
          <cell r="A656" t="str">
            <v>ACARAPE-CE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ACARAU-CE</v>
          </cell>
          <cell r="B657">
            <v>0</v>
          </cell>
          <cell r="C657">
            <v>2512.84</v>
          </cell>
          <cell r="D657">
            <v>0</v>
          </cell>
          <cell r="E657">
            <v>0</v>
          </cell>
          <cell r="F657">
            <v>2512.84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ACOPIARA-CE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AIUABA-CE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ALCANTARAS-CE</v>
          </cell>
          <cell r="B660">
            <v>0</v>
          </cell>
          <cell r="C660">
            <v>1597.35</v>
          </cell>
          <cell r="D660">
            <v>0</v>
          </cell>
          <cell r="E660">
            <v>0</v>
          </cell>
          <cell r="F660">
            <v>1597.35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</row>
        <row r="661">
          <cell r="A661" t="str">
            <v>ALTANEIRA-CE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ALTO SANTO-CE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AMONTADA-CE</v>
          </cell>
          <cell r="B663">
            <v>0</v>
          </cell>
          <cell r="C663">
            <v>49864.09</v>
          </cell>
          <cell r="D663">
            <v>0</v>
          </cell>
          <cell r="E663">
            <v>0</v>
          </cell>
          <cell r="F663">
            <v>48491.1</v>
          </cell>
          <cell r="G663">
            <v>0</v>
          </cell>
          <cell r="H663">
            <v>19031.57</v>
          </cell>
          <cell r="I663">
            <v>0</v>
          </cell>
          <cell r="J663">
            <v>0</v>
          </cell>
          <cell r="K663">
            <v>19031.57</v>
          </cell>
        </row>
        <row r="664">
          <cell r="A664" t="str">
            <v>ANTONINA DO NORTE-CE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APUIARES-CE</v>
          </cell>
          <cell r="B665">
            <v>0</v>
          </cell>
          <cell r="C665">
            <v>1678.4</v>
          </cell>
          <cell r="D665">
            <v>0</v>
          </cell>
          <cell r="E665">
            <v>0</v>
          </cell>
          <cell r="F665">
            <v>1678.4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AQUIRAZ-CE</v>
          </cell>
          <cell r="B666">
            <v>26143.97</v>
          </cell>
          <cell r="C666">
            <v>22410.14</v>
          </cell>
          <cell r="D666">
            <v>49672.71</v>
          </cell>
          <cell r="E666">
            <v>21219.8</v>
          </cell>
          <cell r="F666">
            <v>112084.39</v>
          </cell>
          <cell r="G666">
            <v>1073.06</v>
          </cell>
          <cell r="H666">
            <v>8907.31</v>
          </cell>
          <cell r="I666">
            <v>20280.66</v>
          </cell>
          <cell r="J666">
            <v>8453.35</v>
          </cell>
          <cell r="K666">
            <v>38714.379999999997</v>
          </cell>
        </row>
        <row r="667">
          <cell r="A667" t="str">
            <v>ARACATI-CE</v>
          </cell>
          <cell r="B667">
            <v>78878.149999999994</v>
          </cell>
          <cell r="C667">
            <v>160022.29</v>
          </cell>
          <cell r="D667">
            <v>340385.72</v>
          </cell>
          <cell r="E667">
            <v>142466.04999999999</v>
          </cell>
          <cell r="F667">
            <v>678621.08</v>
          </cell>
          <cell r="G667">
            <v>18227.09</v>
          </cell>
          <cell r="H667">
            <v>0</v>
          </cell>
          <cell r="I667">
            <v>0</v>
          </cell>
          <cell r="J667">
            <v>0</v>
          </cell>
          <cell r="K667">
            <v>18227.09</v>
          </cell>
        </row>
        <row r="668">
          <cell r="A668" t="str">
            <v>ARACOIABA-CE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</row>
        <row r="669">
          <cell r="A669" t="str">
            <v>ARARENDA-CE</v>
          </cell>
          <cell r="B669">
            <v>0</v>
          </cell>
          <cell r="C669">
            <v>1602.11</v>
          </cell>
          <cell r="D669">
            <v>0</v>
          </cell>
          <cell r="E669">
            <v>0</v>
          </cell>
          <cell r="F669">
            <v>1602.11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ARARIPE-CE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ARATUBA-CE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ARNEIROZ-CE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</row>
        <row r="673">
          <cell r="A673" t="str">
            <v>ASSARE-CE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</row>
        <row r="674">
          <cell r="A674" t="str">
            <v>AURORA-CE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</row>
        <row r="675">
          <cell r="A675" t="str">
            <v>BAIXIO-CE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</row>
        <row r="676">
          <cell r="A676" t="str">
            <v>BANABUIU-CE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</row>
        <row r="677">
          <cell r="A677" t="str">
            <v>BARBALHA-CE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</row>
        <row r="678">
          <cell r="A678" t="str">
            <v>BARREIRA-CE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BARRO-CE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</row>
        <row r="680">
          <cell r="A680" t="str">
            <v>BARROQUINHA-CE</v>
          </cell>
          <cell r="B680">
            <v>0</v>
          </cell>
          <cell r="C680">
            <v>1749.93</v>
          </cell>
          <cell r="D680">
            <v>0</v>
          </cell>
          <cell r="E680">
            <v>0</v>
          </cell>
          <cell r="F680">
            <v>1749.93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</row>
        <row r="681">
          <cell r="A681" t="str">
            <v>BATURITE-CE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BEBERIBE-CE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BELA CRUZ-CE</v>
          </cell>
          <cell r="B683">
            <v>0</v>
          </cell>
          <cell r="C683">
            <v>2136.15</v>
          </cell>
          <cell r="D683">
            <v>0</v>
          </cell>
          <cell r="E683">
            <v>0</v>
          </cell>
          <cell r="F683">
            <v>2136.15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BOA VIAGEM-CE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BREJO SANTO-CE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CAMOCIM-CE</v>
          </cell>
          <cell r="B686">
            <v>0</v>
          </cell>
          <cell r="C686">
            <v>2360.4699999999998</v>
          </cell>
          <cell r="D686">
            <v>0</v>
          </cell>
          <cell r="E686">
            <v>0</v>
          </cell>
          <cell r="F686">
            <v>2360.4699999999998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CAMPOS SALES-CE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CANINDE-CE</v>
          </cell>
          <cell r="B688">
            <v>0</v>
          </cell>
          <cell r="C688">
            <v>2503.5300000000002</v>
          </cell>
          <cell r="D688">
            <v>0</v>
          </cell>
          <cell r="E688">
            <v>0</v>
          </cell>
          <cell r="F688">
            <v>2503.5300000000002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CAPISTRANO-CE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CARIDADE-CE</v>
          </cell>
          <cell r="B690">
            <v>0</v>
          </cell>
          <cell r="C690">
            <v>1859.76</v>
          </cell>
          <cell r="D690">
            <v>0</v>
          </cell>
          <cell r="E690">
            <v>0</v>
          </cell>
          <cell r="F690">
            <v>1859.76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CARIRE-CE</v>
          </cell>
          <cell r="B691">
            <v>0</v>
          </cell>
          <cell r="C691">
            <v>1788.23</v>
          </cell>
          <cell r="D691">
            <v>0</v>
          </cell>
          <cell r="E691">
            <v>0</v>
          </cell>
          <cell r="F691">
            <v>1788.23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CARIRIACU-CE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CARIUS-CE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CARNAUBAL-CE</v>
          </cell>
          <cell r="B694">
            <v>0</v>
          </cell>
          <cell r="C694">
            <v>1716.7</v>
          </cell>
          <cell r="D694">
            <v>0</v>
          </cell>
          <cell r="E694">
            <v>0</v>
          </cell>
          <cell r="F694">
            <v>1716.7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CASCAVEL-CE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CATARINA-CE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CATUNDA-CE</v>
          </cell>
          <cell r="B697">
            <v>0</v>
          </cell>
          <cell r="C697">
            <v>1430.59</v>
          </cell>
          <cell r="D697">
            <v>0</v>
          </cell>
          <cell r="E697">
            <v>0</v>
          </cell>
          <cell r="F697">
            <v>1430.59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CAUCAIA-CE</v>
          </cell>
          <cell r="B698">
            <v>26143.97</v>
          </cell>
          <cell r="C698">
            <v>22410.14</v>
          </cell>
          <cell r="D698">
            <v>49672.71</v>
          </cell>
          <cell r="E698">
            <v>21219.8</v>
          </cell>
          <cell r="F698">
            <v>105456.93</v>
          </cell>
          <cell r="G698">
            <v>1032.49</v>
          </cell>
          <cell r="H698">
            <v>8753.1299999999992</v>
          </cell>
          <cell r="I698">
            <v>19929.11</v>
          </cell>
          <cell r="J698">
            <v>8306.82</v>
          </cell>
          <cell r="K698">
            <v>38021.550000000003</v>
          </cell>
        </row>
        <row r="699">
          <cell r="A699" t="str">
            <v>CEDRO-CE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CHAVAL-CE</v>
          </cell>
          <cell r="B700">
            <v>0</v>
          </cell>
          <cell r="C700">
            <v>1678.4</v>
          </cell>
          <cell r="D700">
            <v>0</v>
          </cell>
          <cell r="E700">
            <v>0</v>
          </cell>
          <cell r="F700">
            <v>1678.4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CHORO-CE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CHOROZINHO-CE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COREAU-CE</v>
          </cell>
          <cell r="B703">
            <v>0</v>
          </cell>
          <cell r="C703">
            <v>1978.8</v>
          </cell>
          <cell r="D703">
            <v>0</v>
          </cell>
          <cell r="E703">
            <v>0</v>
          </cell>
          <cell r="F703">
            <v>1978.8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CRATEUS-CE</v>
          </cell>
          <cell r="B704">
            <v>0</v>
          </cell>
          <cell r="C704">
            <v>2665.43</v>
          </cell>
          <cell r="D704">
            <v>0</v>
          </cell>
          <cell r="E704">
            <v>0</v>
          </cell>
          <cell r="F704">
            <v>2665.43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CRATO-CE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CROATA-CE</v>
          </cell>
          <cell r="B706">
            <v>0</v>
          </cell>
          <cell r="C706">
            <v>1830.98</v>
          </cell>
          <cell r="D706">
            <v>0</v>
          </cell>
          <cell r="E706">
            <v>0</v>
          </cell>
          <cell r="F706">
            <v>1830.98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CRUZ-CE</v>
          </cell>
          <cell r="B707">
            <v>0</v>
          </cell>
          <cell r="C707">
            <v>1978.8</v>
          </cell>
          <cell r="D707">
            <v>0</v>
          </cell>
          <cell r="E707">
            <v>0</v>
          </cell>
          <cell r="F707">
            <v>1978.8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DEPUTADO IRAPUAN PINHEIRO-CE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</row>
        <row r="709">
          <cell r="A709" t="str">
            <v>ERERE-CE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EUSEBIO-CE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FARIAS BRITO-CE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FORQUILHA-CE</v>
          </cell>
          <cell r="B712">
            <v>0</v>
          </cell>
          <cell r="C712">
            <v>1974.04</v>
          </cell>
          <cell r="D712">
            <v>0</v>
          </cell>
          <cell r="E712">
            <v>0</v>
          </cell>
          <cell r="F712">
            <v>1974.04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</row>
        <row r="713">
          <cell r="A713" t="str">
            <v>FORTALEZA-CE</v>
          </cell>
          <cell r="B713">
            <v>9862.64</v>
          </cell>
          <cell r="C713">
            <v>68726.509999999995</v>
          </cell>
          <cell r="D713">
            <v>49672.71</v>
          </cell>
          <cell r="E713">
            <v>21219.8</v>
          </cell>
          <cell r="F713">
            <v>92603.32</v>
          </cell>
          <cell r="G713">
            <v>1346.82</v>
          </cell>
          <cell r="H713">
            <v>13038.96</v>
          </cell>
          <cell r="I713">
            <v>29691.56</v>
          </cell>
          <cell r="J713">
            <v>12375.98</v>
          </cell>
          <cell r="K713">
            <v>56453.32</v>
          </cell>
        </row>
        <row r="714">
          <cell r="A714" t="str">
            <v>FORTIM-CE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FRECHEIRINHA-CE</v>
          </cell>
          <cell r="B715">
            <v>0</v>
          </cell>
          <cell r="C715">
            <v>1673.63</v>
          </cell>
          <cell r="D715">
            <v>0</v>
          </cell>
          <cell r="E715">
            <v>0</v>
          </cell>
          <cell r="F715">
            <v>1673.63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GENERAL SAMPAIO-CE</v>
          </cell>
          <cell r="B716">
            <v>0</v>
          </cell>
          <cell r="C716">
            <v>1525.82</v>
          </cell>
          <cell r="D716">
            <v>0</v>
          </cell>
          <cell r="E716">
            <v>0</v>
          </cell>
          <cell r="F716">
            <v>1525.82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GRACA-CE</v>
          </cell>
          <cell r="B717">
            <v>0</v>
          </cell>
          <cell r="C717">
            <v>1754.69</v>
          </cell>
          <cell r="D717">
            <v>0</v>
          </cell>
          <cell r="E717">
            <v>0</v>
          </cell>
          <cell r="F717">
            <v>1754.69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A718" t="str">
            <v>GRANJA-CE</v>
          </cell>
          <cell r="B718">
            <v>0</v>
          </cell>
          <cell r="C718">
            <v>2441.31</v>
          </cell>
          <cell r="D718">
            <v>0</v>
          </cell>
          <cell r="E718">
            <v>0</v>
          </cell>
          <cell r="F718">
            <v>2441.31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GRANJEIRO-CE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A720" t="str">
            <v>GROAIRAS-CE</v>
          </cell>
          <cell r="B720">
            <v>0</v>
          </cell>
          <cell r="C720">
            <v>1597.35</v>
          </cell>
          <cell r="D720">
            <v>0</v>
          </cell>
          <cell r="E720">
            <v>0</v>
          </cell>
          <cell r="F720">
            <v>1597.35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GUAIUBA-CE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GUARACIABA DO NORTE-CE</v>
          </cell>
          <cell r="B722">
            <v>0</v>
          </cell>
          <cell r="C722">
            <v>2283.9699999999998</v>
          </cell>
          <cell r="D722">
            <v>0</v>
          </cell>
          <cell r="E722">
            <v>0</v>
          </cell>
          <cell r="F722">
            <v>2283.9699999999998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GUARAMIRANGA-CE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HIDROLANDIA-CE</v>
          </cell>
          <cell r="B724">
            <v>0</v>
          </cell>
          <cell r="C724">
            <v>1902.51</v>
          </cell>
          <cell r="D724">
            <v>0</v>
          </cell>
          <cell r="E724">
            <v>0</v>
          </cell>
          <cell r="F724">
            <v>1902.51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HORIZONTE-CE</v>
          </cell>
          <cell r="B725">
            <v>48979.08</v>
          </cell>
          <cell r="C725">
            <v>160022.29</v>
          </cell>
          <cell r="D725">
            <v>340385.72</v>
          </cell>
          <cell r="E725">
            <v>142466.04999999999</v>
          </cell>
          <cell r="F725">
            <v>671959.34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IBARETAMA-CE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IBIAPINA-CE</v>
          </cell>
          <cell r="B727">
            <v>0</v>
          </cell>
          <cell r="C727">
            <v>1983.56</v>
          </cell>
          <cell r="D727">
            <v>0</v>
          </cell>
          <cell r="E727">
            <v>0</v>
          </cell>
          <cell r="F727">
            <v>1983.56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IBICUITINGA-CE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ICAPUI-CE</v>
          </cell>
          <cell r="B729">
            <v>53577.86</v>
          </cell>
          <cell r="C729">
            <v>154006.48000000001</v>
          </cell>
          <cell r="D729">
            <v>340385.72</v>
          </cell>
          <cell r="E729">
            <v>142466.04999999999</v>
          </cell>
          <cell r="F729">
            <v>688485.17</v>
          </cell>
          <cell r="G729">
            <v>7750.49</v>
          </cell>
          <cell r="H729">
            <v>0</v>
          </cell>
          <cell r="I729">
            <v>0</v>
          </cell>
          <cell r="J729">
            <v>0</v>
          </cell>
          <cell r="K729">
            <v>7750.49</v>
          </cell>
        </row>
        <row r="730">
          <cell r="A730" t="str">
            <v>ICO-CE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IGUATU-CE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INDEPENDENCIA-CE</v>
          </cell>
          <cell r="B732">
            <v>0</v>
          </cell>
          <cell r="C732">
            <v>2059.85</v>
          </cell>
          <cell r="D732">
            <v>0</v>
          </cell>
          <cell r="E732">
            <v>0</v>
          </cell>
          <cell r="F732">
            <v>2059.85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IPAPORANGA-CE</v>
          </cell>
          <cell r="B733">
            <v>0</v>
          </cell>
          <cell r="C733">
            <v>1602.11</v>
          </cell>
          <cell r="D733">
            <v>0</v>
          </cell>
          <cell r="E733">
            <v>0</v>
          </cell>
          <cell r="F733">
            <v>1602.11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IPAUMIRIM-CE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IPU-CE</v>
          </cell>
          <cell r="B735">
            <v>0</v>
          </cell>
          <cell r="C735">
            <v>2360.2600000000002</v>
          </cell>
          <cell r="D735">
            <v>0</v>
          </cell>
          <cell r="E735">
            <v>0</v>
          </cell>
          <cell r="F735">
            <v>2360.2600000000002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IPUEIRAS-CE</v>
          </cell>
          <cell r="B736">
            <v>0</v>
          </cell>
          <cell r="C736">
            <v>2288.73</v>
          </cell>
          <cell r="D736">
            <v>0</v>
          </cell>
          <cell r="E736">
            <v>0</v>
          </cell>
          <cell r="F736">
            <v>2288.73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IRACEMA-CE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IRAUCUBA-CE</v>
          </cell>
          <cell r="B738">
            <v>0</v>
          </cell>
          <cell r="C738">
            <v>1978.8</v>
          </cell>
          <cell r="D738">
            <v>0</v>
          </cell>
          <cell r="E738">
            <v>0</v>
          </cell>
          <cell r="F738">
            <v>1978.8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ITAICABA-CE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ITAITINGA-CE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ITAPAGE-CE</v>
          </cell>
          <cell r="B741">
            <v>0</v>
          </cell>
          <cell r="C741">
            <v>2436.5500000000002</v>
          </cell>
          <cell r="D741">
            <v>0</v>
          </cell>
          <cell r="E741">
            <v>0</v>
          </cell>
          <cell r="F741">
            <v>2436.5500000000002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ITAPIPOCA-CE</v>
          </cell>
          <cell r="B742">
            <v>0</v>
          </cell>
          <cell r="C742">
            <v>219439.4</v>
          </cell>
          <cell r="D742">
            <v>340385.72</v>
          </cell>
          <cell r="E742">
            <v>142466.04999999999</v>
          </cell>
          <cell r="F742">
            <v>697029.58</v>
          </cell>
          <cell r="G742">
            <v>0</v>
          </cell>
          <cell r="H742">
            <v>109668.62</v>
          </cell>
          <cell r="I742">
            <v>0</v>
          </cell>
          <cell r="J742">
            <v>0</v>
          </cell>
          <cell r="K742">
            <v>109668.62</v>
          </cell>
        </row>
        <row r="743">
          <cell r="A743" t="str">
            <v>ITAPIUNA-CE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ITAREMA-CE</v>
          </cell>
          <cell r="B744">
            <v>0</v>
          </cell>
          <cell r="C744">
            <v>205617.87</v>
          </cell>
          <cell r="D744">
            <v>340385.72</v>
          </cell>
          <cell r="E744">
            <v>142466.04999999999</v>
          </cell>
          <cell r="F744">
            <v>688469.64</v>
          </cell>
          <cell r="G744">
            <v>0</v>
          </cell>
          <cell r="H744">
            <v>41429.49</v>
          </cell>
          <cell r="I744">
            <v>0</v>
          </cell>
          <cell r="J744">
            <v>0</v>
          </cell>
          <cell r="K744">
            <v>41429.49</v>
          </cell>
        </row>
        <row r="745">
          <cell r="A745" t="str">
            <v>ITATIRA-CE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JAGUARETAMA-CE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JAGUARIBARA-CE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JAGUARIBE-CE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JAGUARUANA-CE</v>
          </cell>
          <cell r="B749">
            <v>50315.77</v>
          </cell>
          <cell r="C749">
            <v>154006.48000000001</v>
          </cell>
          <cell r="D749">
            <v>340385.72</v>
          </cell>
          <cell r="E749">
            <v>142466.04999999999</v>
          </cell>
          <cell r="F749">
            <v>687174.02</v>
          </cell>
          <cell r="G749">
            <v>3693.05</v>
          </cell>
          <cell r="H749">
            <v>0</v>
          </cell>
          <cell r="I749">
            <v>0</v>
          </cell>
          <cell r="J749">
            <v>0</v>
          </cell>
          <cell r="K749">
            <v>3693.05</v>
          </cell>
        </row>
        <row r="750">
          <cell r="A750" t="str">
            <v>JARDIM-CE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JATI-CE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JIJOCA DE JERICOACOARA-CE</v>
          </cell>
          <cell r="B752">
            <v>0</v>
          </cell>
          <cell r="C752">
            <v>1821.46</v>
          </cell>
          <cell r="D752">
            <v>0</v>
          </cell>
          <cell r="E752">
            <v>0</v>
          </cell>
          <cell r="F752">
            <v>1821.46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JUAZEIRO DO NORTE-CE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JUCAS-CE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LAVRAS DA MANGABEIRA-CE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LIMOEIRO DO NORTE-CE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MADALENA-CE</v>
          </cell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MARACANAU-CE</v>
          </cell>
          <cell r="B758">
            <v>48979.08</v>
          </cell>
          <cell r="C758">
            <v>160022.29</v>
          </cell>
          <cell r="D758">
            <v>340385.72</v>
          </cell>
          <cell r="E758">
            <v>142466.04999999999</v>
          </cell>
          <cell r="F758">
            <v>665428.89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MARANGUAPE-CE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MARCO-CE</v>
          </cell>
          <cell r="B760">
            <v>0</v>
          </cell>
          <cell r="C760">
            <v>2055.09</v>
          </cell>
          <cell r="D760">
            <v>0</v>
          </cell>
          <cell r="E760">
            <v>0</v>
          </cell>
          <cell r="F760">
            <v>2055.09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MARTINOPOLE-CE</v>
          </cell>
          <cell r="B761">
            <v>0</v>
          </cell>
          <cell r="C761">
            <v>1597.35</v>
          </cell>
          <cell r="D761">
            <v>0</v>
          </cell>
          <cell r="E761">
            <v>0</v>
          </cell>
          <cell r="F761">
            <v>1597.35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MASSAPE-CE</v>
          </cell>
          <cell r="B762">
            <v>0</v>
          </cell>
          <cell r="C762">
            <v>2207.6799999999998</v>
          </cell>
          <cell r="D762">
            <v>0</v>
          </cell>
          <cell r="E762">
            <v>0</v>
          </cell>
          <cell r="F762">
            <v>2207.6799999999998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MAURITI-CE</v>
          </cell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MERUOCA-CE</v>
          </cell>
          <cell r="B764">
            <v>0</v>
          </cell>
          <cell r="C764">
            <v>1673.63</v>
          </cell>
          <cell r="D764">
            <v>0</v>
          </cell>
          <cell r="E764">
            <v>0</v>
          </cell>
          <cell r="F764">
            <v>1673.63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MILAGRES-CE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MILHA-CE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MIRAIMA-CE</v>
          </cell>
          <cell r="B767">
            <v>0</v>
          </cell>
          <cell r="C767">
            <v>1673.63</v>
          </cell>
          <cell r="D767">
            <v>0</v>
          </cell>
          <cell r="E767">
            <v>0</v>
          </cell>
          <cell r="F767">
            <v>1673.63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MISSAO VELHA-CE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MOMBACA-CE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MONSENHOR TABOSA-CE</v>
          </cell>
          <cell r="B770">
            <v>0</v>
          </cell>
          <cell r="C770">
            <v>1830.98</v>
          </cell>
          <cell r="D770">
            <v>0</v>
          </cell>
          <cell r="E770">
            <v>0</v>
          </cell>
          <cell r="F770">
            <v>1830.98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MORADA NOVA-CE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MORAUJO-CE</v>
          </cell>
          <cell r="B772">
            <v>0</v>
          </cell>
          <cell r="C772">
            <v>1525.82</v>
          </cell>
          <cell r="D772">
            <v>0</v>
          </cell>
          <cell r="E772">
            <v>0</v>
          </cell>
          <cell r="F772">
            <v>1525.82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MORRINHOS-CE</v>
          </cell>
          <cell r="B773">
            <v>0</v>
          </cell>
          <cell r="C773">
            <v>1974.04</v>
          </cell>
          <cell r="D773">
            <v>0</v>
          </cell>
          <cell r="E773">
            <v>0</v>
          </cell>
          <cell r="F773">
            <v>1974.04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MUCAMBO-CE</v>
          </cell>
          <cell r="B774">
            <v>0</v>
          </cell>
          <cell r="C774">
            <v>1749.93</v>
          </cell>
          <cell r="D774">
            <v>0</v>
          </cell>
          <cell r="E774">
            <v>0</v>
          </cell>
          <cell r="F774">
            <v>1749.93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MULUNGU-CE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NOVA OLINDA-CE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</row>
        <row r="777">
          <cell r="A777" t="str">
            <v>NOVA RUSSAS-CE</v>
          </cell>
          <cell r="B777">
            <v>0</v>
          </cell>
          <cell r="C777">
            <v>2136.15</v>
          </cell>
          <cell r="D777">
            <v>0</v>
          </cell>
          <cell r="E777">
            <v>0</v>
          </cell>
          <cell r="F777">
            <v>2136.15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NOVO ORIENTE-CE</v>
          </cell>
          <cell r="B778">
            <v>0</v>
          </cell>
          <cell r="C778">
            <v>2059.85</v>
          </cell>
          <cell r="D778">
            <v>0</v>
          </cell>
          <cell r="E778">
            <v>0</v>
          </cell>
          <cell r="F778">
            <v>2059.85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OCARA-CE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OROS-CE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PACAJUS-CE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PACATUBA-CE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</row>
        <row r="783">
          <cell r="A783" t="str">
            <v>PACOTI-CE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</row>
        <row r="784">
          <cell r="A784" t="str">
            <v>PACUJA-CE</v>
          </cell>
          <cell r="B784">
            <v>0</v>
          </cell>
          <cell r="C784">
            <v>1525.82</v>
          </cell>
          <cell r="D784">
            <v>0</v>
          </cell>
          <cell r="E784">
            <v>0</v>
          </cell>
          <cell r="F784">
            <v>1525.82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PALHANO-CE</v>
          </cell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PALMACIA-CE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PARACURU-CE</v>
          </cell>
          <cell r="B787">
            <v>0</v>
          </cell>
          <cell r="C787">
            <v>48265.68</v>
          </cell>
          <cell r="D787">
            <v>0</v>
          </cell>
          <cell r="E787">
            <v>0</v>
          </cell>
          <cell r="F787">
            <v>48265.68</v>
          </cell>
          <cell r="G787">
            <v>0</v>
          </cell>
          <cell r="H787">
            <v>90475.36</v>
          </cell>
          <cell r="I787">
            <v>0</v>
          </cell>
          <cell r="J787">
            <v>0</v>
          </cell>
          <cell r="K787">
            <v>90475.36</v>
          </cell>
        </row>
        <row r="788">
          <cell r="A788" t="str">
            <v>PARAIPABA-CE</v>
          </cell>
          <cell r="B788">
            <v>0</v>
          </cell>
          <cell r="C788">
            <v>156137.85999999999</v>
          </cell>
          <cell r="D788">
            <v>340385.72</v>
          </cell>
          <cell r="E788">
            <v>142466.04999999999</v>
          </cell>
          <cell r="F788">
            <v>638989.63</v>
          </cell>
          <cell r="G788">
            <v>0</v>
          </cell>
          <cell r="H788">
            <v>2230.17</v>
          </cell>
          <cell r="I788">
            <v>0</v>
          </cell>
          <cell r="J788">
            <v>0</v>
          </cell>
          <cell r="K788">
            <v>2230.17</v>
          </cell>
        </row>
        <row r="789">
          <cell r="A789" t="str">
            <v>PARAMBU-CE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PARAMOTI-CE</v>
          </cell>
          <cell r="B790">
            <v>0</v>
          </cell>
          <cell r="C790">
            <v>1602.11</v>
          </cell>
          <cell r="D790">
            <v>0</v>
          </cell>
          <cell r="E790">
            <v>0</v>
          </cell>
          <cell r="F790">
            <v>1602.11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PEDRA BRANCA-CE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PENAFORTE-CE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PENTECOSTE-CE</v>
          </cell>
          <cell r="B793">
            <v>0</v>
          </cell>
          <cell r="C793">
            <v>2212.44</v>
          </cell>
          <cell r="D793">
            <v>0</v>
          </cell>
          <cell r="E793">
            <v>0</v>
          </cell>
          <cell r="F793">
            <v>2212.44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PEREIRO-CE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PINDORETAMA-CE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PIQUET CARNEIRO-CE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PIRES FERREIRA-CE</v>
          </cell>
          <cell r="B797">
            <v>0</v>
          </cell>
          <cell r="C797">
            <v>1597.35</v>
          </cell>
          <cell r="D797">
            <v>0</v>
          </cell>
          <cell r="E797">
            <v>0</v>
          </cell>
          <cell r="F797">
            <v>1597.35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PORANGA-CE</v>
          </cell>
          <cell r="B798">
            <v>0</v>
          </cell>
          <cell r="C798">
            <v>1673.63</v>
          </cell>
          <cell r="D798">
            <v>0</v>
          </cell>
          <cell r="E798">
            <v>0</v>
          </cell>
          <cell r="F798">
            <v>1673.63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PORTEIRAS-CE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POTENGI-CE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POTIRETAMA-CE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QUITERIANOPOLIS-CE</v>
          </cell>
          <cell r="B802">
            <v>0</v>
          </cell>
          <cell r="C802">
            <v>1907.27</v>
          </cell>
          <cell r="D802">
            <v>0</v>
          </cell>
          <cell r="E802">
            <v>0</v>
          </cell>
          <cell r="F802">
            <v>1907.27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QUIXADA-CE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</row>
        <row r="804">
          <cell r="A804" t="str">
            <v>QUIXELO-CE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</row>
        <row r="805">
          <cell r="A805" t="str">
            <v>QUIXERAMOBIM-CE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</row>
        <row r="806">
          <cell r="A806" t="str">
            <v>QUIXERE-CE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</row>
        <row r="807">
          <cell r="A807" t="str">
            <v>REDENCAO-CE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RERIUTABA-CE</v>
          </cell>
          <cell r="B808">
            <v>0</v>
          </cell>
          <cell r="C808">
            <v>1912.03</v>
          </cell>
          <cell r="D808">
            <v>0</v>
          </cell>
          <cell r="E808">
            <v>0</v>
          </cell>
          <cell r="F808">
            <v>1912.03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09">
          <cell r="A809" t="str">
            <v>RUSSAS-CE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SABOEIRO-CE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SALITRE-CE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</row>
        <row r="812">
          <cell r="A812" t="str">
            <v>SANTA QUITERIA-CE</v>
          </cell>
          <cell r="B812">
            <v>0</v>
          </cell>
          <cell r="C812">
            <v>2365.02</v>
          </cell>
          <cell r="D812">
            <v>0</v>
          </cell>
          <cell r="E812">
            <v>0</v>
          </cell>
          <cell r="F812">
            <v>2365.02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</row>
        <row r="813">
          <cell r="A813" t="str">
            <v>SANTANA DO ACARAU-CE</v>
          </cell>
          <cell r="B813">
            <v>0</v>
          </cell>
          <cell r="C813">
            <v>2131.38</v>
          </cell>
          <cell r="D813">
            <v>0</v>
          </cell>
          <cell r="E813">
            <v>0</v>
          </cell>
          <cell r="F813">
            <v>2131.38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</row>
        <row r="814">
          <cell r="A814" t="str">
            <v>SANTANA DO CARIRI-CE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</row>
        <row r="815">
          <cell r="A815" t="str">
            <v>SAO BENEDITO-CE</v>
          </cell>
          <cell r="B815">
            <v>0</v>
          </cell>
          <cell r="C815">
            <v>2360.2600000000002</v>
          </cell>
          <cell r="D815">
            <v>0</v>
          </cell>
          <cell r="E815">
            <v>0</v>
          </cell>
          <cell r="F815">
            <v>2360.2600000000002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SAO GONCALO DO AMARANTE-CE</v>
          </cell>
          <cell r="B816">
            <v>6993.06</v>
          </cell>
          <cell r="C816">
            <v>159089.65</v>
          </cell>
          <cell r="D816">
            <v>340385.72</v>
          </cell>
          <cell r="E816">
            <v>142466.04999999999</v>
          </cell>
          <cell r="F816">
            <v>636338.68999999994</v>
          </cell>
          <cell r="G816">
            <v>17.79</v>
          </cell>
          <cell r="H816">
            <v>0</v>
          </cell>
          <cell r="I816">
            <v>0</v>
          </cell>
          <cell r="J816">
            <v>0</v>
          </cell>
          <cell r="K816">
            <v>17.79</v>
          </cell>
        </row>
        <row r="817">
          <cell r="A817" t="str">
            <v>SAO JOAO DO JAGUARIBE-CE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</row>
        <row r="818">
          <cell r="A818" t="str">
            <v>SAO LUIS DO CURU-CE</v>
          </cell>
          <cell r="B818">
            <v>0</v>
          </cell>
          <cell r="C818">
            <v>1673.63</v>
          </cell>
          <cell r="D818">
            <v>0</v>
          </cell>
          <cell r="E818">
            <v>0</v>
          </cell>
          <cell r="F818">
            <v>1673.63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</row>
        <row r="819">
          <cell r="A819" t="str">
            <v>SENADOR POMPEU-CE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</row>
        <row r="820">
          <cell r="A820" t="str">
            <v>SENADOR SA-CE</v>
          </cell>
          <cell r="B820">
            <v>0</v>
          </cell>
          <cell r="C820">
            <v>1525.82</v>
          </cell>
          <cell r="D820">
            <v>0</v>
          </cell>
          <cell r="E820">
            <v>0</v>
          </cell>
          <cell r="F820">
            <v>1525.82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</row>
        <row r="821">
          <cell r="A821" t="str">
            <v>SOBRAL-CE</v>
          </cell>
          <cell r="B821">
            <v>0</v>
          </cell>
          <cell r="C821">
            <v>3051.65</v>
          </cell>
          <cell r="D821">
            <v>0</v>
          </cell>
          <cell r="E821">
            <v>0</v>
          </cell>
          <cell r="F821">
            <v>3051.65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</row>
        <row r="822">
          <cell r="A822" t="str">
            <v>SOLONOPOLE-CE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A823" t="str">
            <v>TABULEIRO DO NORTE-CE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</row>
        <row r="824">
          <cell r="A824" t="str">
            <v>TAMBORIL-CE</v>
          </cell>
          <cell r="B824">
            <v>0</v>
          </cell>
          <cell r="C824">
            <v>2059.85</v>
          </cell>
          <cell r="D824">
            <v>0</v>
          </cell>
          <cell r="E824">
            <v>0</v>
          </cell>
          <cell r="F824">
            <v>2059.85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TARRAFAS-CE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TAUA-CE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TEJUCUOCA-CE</v>
          </cell>
          <cell r="B827">
            <v>0</v>
          </cell>
          <cell r="C827">
            <v>1821.46</v>
          </cell>
          <cell r="D827">
            <v>0</v>
          </cell>
          <cell r="E827">
            <v>0</v>
          </cell>
          <cell r="F827">
            <v>1821.46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TIANGUA-CE</v>
          </cell>
          <cell r="B828">
            <v>0</v>
          </cell>
          <cell r="C828">
            <v>2589.13</v>
          </cell>
          <cell r="D828">
            <v>0</v>
          </cell>
          <cell r="E828">
            <v>0</v>
          </cell>
          <cell r="F828">
            <v>2589.13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TRAIRI-CE</v>
          </cell>
          <cell r="B829">
            <v>0</v>
          </cell>
          <cell r="C829">
            <v>209182.92</v>
          </cell>
          <cell r="D829">
            <v>340385.72</v>
          </cell>
          <cell r="E829">
            <v>142466.04999999999</v>
          </cell>
          <cell r="F829">
            <v>691938.86</v>
          </cell>
          <cell r="G829">
            <v>0</v>
          </cell>
          <cell r="H829">
            <v>77424.149999999994</v>
          </cell>
          <cell r="I829">
            <v>0</v>
          </cell>
          <cell r="J829">
            <v>0</v>
          </cell>
          <cell r="K829">
            <v>77424.149999999994</v>
          </cell>
        </row>
        <row r="830">
          <cell r="A830" t="str">
            <v>TURURU-CE</v>
          </cell>
          <cell r="B830">
            <v>0</v>
          </cell>
          <cell r="C830">
            <v>1745.16</v>
          </cell>
          <cell r="D830">
            <v>0</v>
          </cell>
          <cell r="E830">
            <v>0</v>
          </cell>
          <cell r="F830">
            <v>1745.16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UBAJARA-CE</v>
          </cell>
          <cell r="B831">
            <v>0</v>
          </cell>
          <cell r="C831">
            <v>2131.38</v>
          </cell>
          <cell r="D831">
            <v>0</v>
          </cell>
          <cell r="E831">
            <v>0</v>
          </cell>
          <cell r="F831">
            <v>2131.38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UMARI-CE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UMIRIM-CE</v>
          </cell>
          <cell r="B833">
            <v>0</v>
          </cell>
          <cell r="C833">
            <v>1902.51</v>
          </cell>
          <cell r="D833">
            <v>0</v>
          </cell>
          <cell r="E833">
            <v>0</v>
          </cell>
          <cell r="F833">
            <v>1902.51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URUBURETAMA-CE</v>
          </cell>
          <cell r="B834">
            <v>0</v>
          </cell>
          <cell r="C834">
            <v>1902.51</v>
          </cell>
          <cell r="D834">
            <v>0</v>
          </cell>
          <cell r="E834">
            <v>0</v>
          </cell>
          <cell r="F834">
            <v>1902.51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URUOCA-CE</v>
          </cell>
          <cell r="B835">
            <v>0</v>
          </cell>
          <cell r="C835">
            <v>1673.63</v>
          </cell>
          <cell r="D835">
            <v>0</v>
          </cell>
          <cell r="E835">
            <v>0</v>
          </cell>
          <cell r="F835">
            <v>1673.63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</row>
        <row r="836">
          <cell r="A836" t="str">
            <v>VARJOTA-CE</v>
          </cell>
          <cell r="B836">
            <v>0</v>
          </cell>
          <cell r="C836">
            <v>1830.98</v>
          </cell>
          <cell r="D836">
            <v>0</v>
          </cell>
          <cell r="E836">
            <v>0</v>
          </cell>
          <cell r="F836">
            <v>1830.98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</row>
        <row r="837">
          <cell r="A837" t="str">
            <v>VARZEA ALEGRE-CE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VICOSA DO CEARA-CE</v>
          </cell>
          <cell r="B838">
            <v>0</v>
          </cell>
          <cell r="C838">
            <v>2436.5500000000002</v>
          </cell>
          <cell r="D838">
            <v>0</v>
          </cell>
          <cell r="E838">
            <v>0</v>
          </cell>
          <cell r="F838">
            <v>2436.5500000000002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</row>
        <row r="839">
          <cell r="A839" t="str">
            <v>BRASILIA-DF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AFONSO CLAUDIO-ES</v>
          </cell>
          <cell r="B840">
            <v>0</v>
          </cell>
          <cell r="C840">
            <v>84050.13</v>
          </cell>
          <cell r="D840">
            <v>112509.77</v>
          </cell>
          <cell r="E840">
            <v>0</v>
          </cell>
          <cell r="F840">
            <v>196559.9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</row>
        <row r="841">
          <cell r="A841" t="str">
            <v>AGUA DOCE DO NORTE-ES</v>
          </cell>
          <cell r="B841">
            <v>0</v>
          </cell>
          <cell r="C841">
            <v>63061.59</v>
          </cell>
          <cell r="D841">
            <v>84382.32</v>
          </cell>
          <cell r="E841">
            <v>0</v>
          </cell>
          <cell r="F841">
            <v>147443.91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AGUIA BRANCA-ES</v>
          </cell>
          <cell r="B842">
            <v>0</v>
          </cell>
          <cell r="C842">
            <v>59967.25</v>
          </cell>
          <cell r="D842">
            <v>80364.12</v>
          </cell>
          <cell r="E842">
            <v>0</v>
          </cell>
          <cell r="F842">
            <v>140331.37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ALEGRE-ES</v>
          </cell>
          <cell r="B843">
            <v>0</v>
          </cell>
          <cell r="C843">
            <v>83954.15</v>
          </cell>
          <cell r="D843">
            <v>112509.77</v>
          </cell>
          <cell r="E843">
            <v>0</v>
          </cell>
          <cell r="F843">
            <v>196463.92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ALFREDO CHAVES-ES</v>
          </cell>
          <cell r="B844">
            <v>0</v>
          </cell>
          <cell r="C844">
            <v>65963.97</v>
          </cell>
          <cell r="D844">
            <v>88400.53</v>
          </cell>
          <cell r="E844">
            <v>0</v>
          </cell>
          <cell r="F844">
            <v>154364.5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ALTO RIO NOVO-ES</v>
          </cell>
          <cell r="B845">
            <v>0</v>
          </cell>
          <cell r="C845">
            <v>59967.25</v>
          </cell>
          <cell r="D845">
            <v>80364.12</v>
          </cell>
          <cell r="E845">
            <v>0</v>
          </cell>
          <cell r="F845">
            <v>140331.37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ANCHIETA-ES</v>
          </cell>
          <cell r="B846">
            <v>0</v>
          </cell>
          <cell r="C846">
            <v>527567.88</v>
          </cell>
          <cell r="D846">
            <v>831954.01</v>
          </cell>
          <cell r="E846">
            <v>142466.04999999999</v>
          </cell>
          <cell r="F846">
            <v>1442839.88</v>
          </cell>
          <cell r="G846">
            <v>0</v>
          </cell>
          <cell r="H846">
            <v>601043.14</v>
          </cell>
          <cell r="I846">
            <v>126453.96</v>
          </cell>
          <cell r="J846">
            <v>52708.32</v>
          </cell>
          <cell r="K846">
            <v>780205.42</v>
          </cell>
        </row>
        <row r="847">
          <cell r="A847" t="str">
            <v>APIACA-ES</v>
          </cell>
          <cell r="B847">
            <v>0</v>
          </cell>
          <cell r="C847">
            <v>59967.25</v>
          </cell>
          <cell r="D847">
            <v>80364.12</v>
          </cell>
          <cell r="E847">
            <v>0</v>
          </cell>
          <cell r="F847">
            <v>140331.37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ARACRUZ-ES</v>
          </cell>
          <cell r="B848">
            <v>0</v>
          </cell>
          <cell r="C848">
            <v>539193.67000000004</v>
          </cell>
          <cell r="D848">
            <v>730305.73</v>
          </cell>
          <cell r="E848">
            <v>21219.8</v>
          </cell>
          <cell r="F848">
            <v>1267594.31</v>
          </cell>
          <cell r="G848">
            <v>0</v>
          </cell>
          <cell r="H848">
            <v>625654.76</v>
          </cell>
          <cell r="I848">
            <v>5685.93</v>
          </cell>
          <cell r="J848">
            <v>2370</v>
          </cell>
          <cell r="K848">
            <v>633710.68999999994</v>
          </cell>
        </row>
        <row r="849">
          <cell r="A849" t="str">
            <v>ATILIO VIVACQUA-ES</v>
          </cell>
          <cell r="B849">
            <v>0</v>
          </cell>
          <cell r="C849">
            <v>59967.25</v>
          </cell>
          <cell r="D849">
            <v>80364.12</v>
          </cell>
          <cell r="E849">
            <v>0</v>
          </cell>
          <cell r="F849">
            <v>140331.37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</row>
        <row r="850">
          <cell r="A850" t="str">
            <v>BAIXO GUANDU-ES</v>
          </cell>
          <cell r="B850">
            <v>0</v>
          </cell>
          <cell r="C850">
            <v>83858.17</v>
          </cell>
          <cell r="D850">
            <v>112509.77</v>
          </cell>
          <cell r="E850">
            <v>0</v>
          </cell>
          <cell r="F850">
            <v>196367.94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BARRA DE SAO FRANCISCO-ES</v>
          </cell>
          <cell r="B851">
            <v>0</v>
          </cell>
          <cell r="C851">
            <v>92853.26</v>
          </cell>
          <cell r="D851">
            <v>124564.39</v>
          </cell>
          <cell r="E851">
            <v>0</v>
          </cell>
          <cell r="F851">
            <v>217417.65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</row>
        <row r="852">
          <cell r="A852" t="str">
            <v>BOA ESPERANCA-ES</v>
          </cell>
          <cell r="B852">
            <v>0</v>
          </cell>
          <cell r="C852">
            <v>68866.36</v>
          </cell>
          <cell r="D852">
            <v>92418.74</v>
          </cell>
          <cell r="E852">
            <v>0</v>
          </cell>
          <cell r="F852">
            <v>161285.1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</row>
        <row r="853">
          <cell r="A853" t="str">
            <v>BOM JESUS DO NORTE-ES</v>
          </cell>
          <cell r="B853">
            <v>0</v>
          </cell>
          <cell r="C853">
            <v>59967.25</v>
          </cell>
          <cell r="D853">
            <v>80364.12</v>
          </cell>
          <cell r="E853">
            <v>0</v>
          </cell>
          <cell r="F853">
            <v>140331.37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BREJETUBA-ES</v>
          </cell>
          <cell r="B854">
            <v>0</v>
          </cell>
          <cell r="C854">
            <v>62965.61</v>
          </cell>
          <cell r="D854">
            <v>84382.32</v>
          </cell>
          <cell r="E854">
            <v>0</v>
          </cell>
          <cell r="F854">
            <v>147347.93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</row>
        <row r="855">
          <cell r="A855" t="str">
            <v>CACHOEIRO DE ITAPEMIRIM-ES</v>
          </cell>
          <cell r="B855">
            <v>0</v>
          </cell>
          <cell r="C855">
            <v>119934.5</v>
          </cell>
          <cell r="D855">
            <v>160728.24</v>
          </cell>
          <cell r="E855">
            <v>0</v>
          </cell>
          <cell r="F855">
            <v>280662.74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</row>
        <row r="856">
          <cell r="A856" t="str">
            <v>CARIACICA-ES</v>
          </cell>
          <cell r="B856">
            <v>0</v>
          </cell>
          <cell r="C856">
            <v>116095.32</v>
          </cell>
          <cell r="D856">
            <v>160728.24</v>
          </cell>
          <cell r="E856">
            <v>0</v>
          </cell>
          <cell r="F856">
            <v>276823.56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</row>
        <row r="857">
          <cell r="A857" t="str">
            <v>CASTELO-ES</v>
          </cell>
          <cell r="B857">
            <v>0</v>
          </cell>
          <cell r="C857">
            <v>84169.11</v>
          </cell>
          <cell r="D857">
            <v>116527.97</v>
          </cell>
          <cell r="E857">
            <v>0</v>
          </cell>
          <cell r="F857">
            <v>200697.08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</row>
        <row r="858">
          <cell r="A858" t="str">
            <v>COLATINA-ES</v>
          </cell>
          <cell r="B858">
            <v>0</v>
          </cell>
          <cell r="C858">
            <v>110939.41</v>
          </cell>
          <cell r="D858">
            <v>148673.62</v>
          </cell>
          <cell r="E858">
            <v>0</v>
          </cell>
          <cell r="F858">
            <v>259613.03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CONCEICAO DA BARRA-ES</v>
          </cell>
          <cell r="B859">
            <v>37905.589999999997</v>
          </cell>
          <cell r="C859">
            <v>83858.17</v>
          </cell>
          <cell r="D859">
            <v>112509.77</v>
          </cell>
          <cell r="E859">
            <v>0</v>
          </cell>
          <cell r="F859">
            <v>234273.53</v>
          </cell>
          <cell r="G859">
            <v>16003.32</v>
          </cell>
          <cell r="H859">
            <v>257.73</v>
          </cell>
          <cell r="I859">
            <v>576.38</v>
          </cell>
          <cell r="J859">
            <v>240.24</v>
          </cell>
          <cell r="K859">
            <v>17077.669999999998</v>
          </cell>
        </row>
        <row r="860">
          <cell r="A860" t="str">
            <v>CONCEICAO DO CASTELO-ES</v>
          </cell>
          <cell r="B860">
            <v>0</v>
          </cell>
          <cell r="C860">
            <v>62965.61</v>
          </cell>
          <cell r="D860">
            <v>84382.32</v>
          </cell>
          <cell r="E860">
            <v>0</v>
          </cell>
          <cell r="F860">
            <v>147347.93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DIVINO DE SAO LOURENCO-ES</v>
          </cell>
          <cell r="B861">
            <v>0</v>
          </cell>
          <cell r="C861">
            <v>59967.25</v>
          </cell>
          <cell r="D861">
            <v>80364.12</v>
          </cell>
          <cell r="E861">
            <v>0</v>
          </cell>
          <cell r="F861">
            <v>140331.37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DOMINGOS MARTINS-ES</v>
          </cell>
          <cell r="B862">
            <v>0</v>
          </cell>
          <cell r="C862">
            <v>83954.15</v>
          </cell>
          <cell r="D862">
            <v>112509.77</v>
          </cell>
          <cell r="E862">
            <v>0</v>
          </cell>
          <cell r="F862">
            <v>196463.92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DORES DO RIO PRETO-ES</v>
          </cell>
          <cell r="B863">
            <v>0</v>
          </cell>
          <cell r="C863">
            <v>59967.25</v>
          </cell>
          <cell r="D863">
            <v>80364.12</v>
          </cell>
          <cell r="E863">
            <v>0</v>
          </cell>
          <cell r="F863">
            <v>140331.37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ECOPORANGA-ES</v>
          </cell>
          <cell r="B864">
            <v>0</v>
          </cell>
          <cell r="C864">
            <v>77957.429999999993</v>
          </cell>
          <cell r="D864">
            <v>104473.36</v>
          </cell>
          <cell r="E864">
            <v>0</v>
          </cell>
          <cell r="F864">
            <v>182430.79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FUNDAO-ES</v>
          </cell>
          <cell r="B865">
            <v>0</v>
          </cell>
          <cell r="C865">
            <v>344029.09</v>
          </cell>
          <cell r="D865">
            <v>453755.35</v>
          </cell>
          <cell r="E865">
            <v>0</v>
          </cell>
          <cell r="F865">
            <v>797784.44</v>
          </cell>
          <cell r="G865">
            <v>0</v>
          </cell>
          <cell r="H865">
            <v>103253.63</v>
          </cell>
          <cell r="I865">
            <v>0</v>
          </cell>
          <cell r="J865">
            <v>0</v>
          </cell>
          <cell r="K865">
            <v>103253.63</v>
          </cell>
        </row>
        <row r="866">
          <cell r="A866" t="str">
            <v>GOVERNADOR LINDENBERG-ES</v>
          </cell>
          <cell r="B866">
            <v>0</v>
          </cell>
          <cell r="C866">
            <v>62869.63</v>
          </cell>
          <cell r="D866">
            <v>84382.32</v>
          </cell>
          <cell r="E866">
            <v>0</v>
          </cell>
          <cell r="F866">
            <v>147251.95000000001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GUACUI-ES</v>
          </cell>
          <cell r="B867">
            <v>0</v>
          </cell>
          <cell r="C867">
            <v>80955.789999999994</v>
          </cell>
          <cell r="D867">
            <v>108491.56</v>
          </cell>
          <cell r="E867">
            <v>0</v>
          </cell>
          <cell r="F867">
            <v>189447.35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GUARAPARI-ES</v>
          </cell>
          <cell r="B868">
            <v>0</v>
          </cell>
          <cell r="C868">
            <v>110843.43</v>
          </cell>
          <cell r="D868">
            <v>148673.62</v>
          </cell>
          <cell r="E868">
            <v>0</v>
          </cell>
          <cell r="F868">
            <v>259517.05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IBATIBA-ES</v>
          </cell>
          <cell r="B869">
            <v>0</v>
          </cell>
          <cell r="C869">
            <v>77861.45</v>
          </cell>
          <cell r="D869">
            <v>104473.36</v>
          </cell>
          <cell r="E869">
            <v>0</v>
          </cell>
          <cell r="F869">
            <v>182334.81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IBIRACU-ES</v>
          </cell>
          <cell r="B870">
            <v>0</v>
          </cell>
          <cell r="C870">
            <v>62965.61</v>
          </cell>
          <cell r="D870">
            <v>84382.32</v>
          </cell>
          <cell r="E870">
            <v>0</v>
          </cell>
          <cell r="F870">
            <v>147347.93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IBITIRAMA-ES</v>
          </cell>
          <cell r="B871">
            <v>0</v>
          </cell>
          <cell r="C871">
            <v>59967.25</v>
          </cell>
          <cell r="D871">
            <v>80364.12</v>
          </cell>
          <cell r="E871">
            <v>0</v>
          </cell>
          <cell r="F871">
            <v>140331.37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ICONHA-ES</v>
          </cell>
          <cell r="B872">
            <v>0</v>
          </cell>
          <cell r="C872">
            <v>65867.990000000005</v>
          </cell>
          <cell r="D872">
            <v>88400.53</v>
          </cell>
          <cell r="E872">
            <v>0</v>
          </cell>
          <cell r="F872">
            <v>154268.51999999999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IRUPI-ES</v>
          </cell>
          <cell r="B873">
            <v>0</v>
          </cell>
          <cell r="C873">
            <v>62965.61</v>
          </cell>
          <cell r="D873">
            <v>84382.32</v>
          </cell>
          <cell r="E873">
            <v>0</v>
          </cell>
          <cell r="F873">
            <v>147347.93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ITAGUACU-ES</v>
          </cell>
          <cell r="B874">
            <v>0</v>
          </cell>
          <cell r="C874">
            <v>68962.34</v>
          </cell>
          <cell r="D874">
            <v>92418.74</v>
          </cell>
          <cell r="E874">
            <v>0</v>
          </cell>
          <cell r="F874">
            <v>161381.07999999999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ITAPEMIRIM-ES</v>
          </cell>
          <cell r="B875">
            <v>0</v>
          </cell>
          <cell r="C875">
            <v>425503.86</v>
          </cell>
          <cell r="D875">
            <v>579053.94999999995</v>
          </cell>
          <cell r="E875">
            <v>21219.8</v>
          </cell>
          <cell r="F875">
            <v>1002652.72</v>
          </cell>
          <cell r="G875">
            <v>0</v>
          </cell>
          <cell r="H875">
            <v>2024256.04</v>
          </cell>
          <cell r="I875">
            <v>3963512.8</v>
          </cell>
          <cell r="J875">
            <v>491.98</v>
          </cell>
          <cell r="K875">
            <v>5988260.8200000003</v>
          </cell>
        </row>
        <row r="876">
          <cell r="A876" t="str">
            <v>ITARANA-ES</v>
          </cell>
          <cell r="B876">
            <v>0</v>
          </cell>
          <cell r="C876">
            <v>62965.61</v>
          </cell>
          <cell r="D876">
            <v>84382.32</v>
          </cell>
          <cell r="E876">
            <v>0</v>
          </cell>
          <cell r="F876">
            <v>147347.93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IUNA-ES</v>
          </cell>
          <cell r="B877">
            <v>0</v>
          </cell>
          <cell r="C877">
            <v>80955.789999999994</v>
          </cell>
          <cell r="D877">
            <v>108491.56</v>
          </cell>
          <cell r="E877">
            <v>0</v>
          </cell>
          <cell r="F877">
            <v>189447.35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JAGUARE-ES</v>
          </cell>
          <cell r="B878">
            <v>343905.14</v>
          </cell>
          <cell r="C878">
            <v>103173.97</v>
          </cell>
          <cell r="D878">
            <v>158164.26999999999</v>
          </cell>
          <cell r="E878">
            <v>21219.8</v>
          </cell>
          <cell r="F878">
            <v>624777.73</v>
          </cell>
          <cell r="G878">
            <v>176391.52</v>
          </cell>
          <cell r="H878">
            <v>332.66</v>
          </cell>
          <cell r="I878">
            <v>758.5</v>
          </cell>
          <cell r="J878">
            <v>316.14999999999998</v>
          </cell>
          <cell r="K878">
            <v>177798.83</v>
          </cell>
        </row>
        <row r="879">
          <cell r="A879" t="str">
            <v>JERONIMO MONTEIRO-ES</v>
          </cell>
          <cell r="B879">
            <v>0</v>
          </cell>
          <cell r="C879">
            <v>62965.61</v>
          </cell>
          <cell r="D879">
            <v>84382.32</v>
          </cell>
          <cell r="E879">
            <v>0</v>
          </cell>
          <cell r="F879">
            <v>147347.93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JOAO NEIVA-ES</v>
          </cell>
          <cell r="B880">
            <v>0</v>
          </cell>
          <cell r="C880">
            <v>68962.34</v>
          </cell>
          <cell r="D880">
            <v>92418.74</v>
          </cell>
          <cell r="E880">
            <v>0</v>
          </cell>
          <cell r="F880">
            <v>161381.07999999999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LARANJA DA TERRA-ES</v>
          </cell>
          <cell r="B881">
            <v>0</v>
          </cell>
          <cell r="C881">
            <v>62965.61</v>
          </cell>
          <cell r="D881">
            <v>84382.32</v>
          </cell>
          <cell r="E881">
            <v>0</v>
          </cell>
          <cell r="F881">
            <v>147347.93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LINHARES-ES</v>
          </cell>
          <cell r="B882">
            <v>279160.24</v>
          </cell>
          <cell r="C882">
            <v>2554893.5099999998</v>
          </cell>
          <cell r="D882">
            <v>3611205.55</v>
          </cell>
          <cell r="E882">
            <v>142466.04999999999</v>
          </cell>
          <cell r="F882">
            <v>6523680.4800000004</v>
          </cell>
          <cell r="G882">
            <v>200880.09</v>
          </cell>
          <cell r="H882">
            <v>372213.96</v>
          </cell>
          <cell r="I882">
            <v>549108.42000000004</v>
          </cell>
          <cell r="J882">
            <v>228878.44</v>
          </cell>
          <cell r="K882">
            <v>1351080.91</v>
          </cell>
        </row>
        <row r="883">
          <cell r="A883" t="str">
            <v>MANTENOPOLIS-ES</v>
          </cell>
          <cell r="B883">
            <v>0</v>
          </cell>
          <cell r="C883">
            <v>65963.97</v>
          </cell>
          <cell r="D883">
            <v>88400.53</v>
          </cell>
          <cell r="E883">
            <v>0</v>
          </cell>
          <cell r="F883">
            <v>154364.5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MARATAIZES-ES</v>
          </cell>
          <cell r="B884">
            <v>0</v>
          </cell>
          <cell r="C884">
            <v>398720.12</v>
          </cell>
          <cell r="D884">
            <v>548287.71</v>
          </cell>
          <cell r="E884">
            <v>0</v>
          </cell>
          <cell r="F884">
            <v>947007.83</v>
          </cell>
          <cell r="G884">
            <v>0</v>
          </cell>
          <cell r="H884">
            <v>2610509.34</v>
          </cell>
          <cell r="I884">
            <v>4632731.97</v>
          </cell>
          <cell r="J884">
            <v>0</v>
          </cell>
          <cell r="K884">
            <v>7243241.3099999996</v>
          </cell>
        </row>
        <row r="885">
          <cell r="A885" t="str">
            <v>MARECHAL FLORIANO-ES</v>
          </cell>
          <cell r="B885">
            <v>0</v>
          </cell>
          <cell r="C885">
            <v>68866.36</v>
          </cell>
          <cell r="D885">
            <v>92418.74</v>
          </cell>
          <cell r="E885">
            <v>0</v>
          </cell>
          <cell r="F885">
            <v>161285.1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MARILANDIA-ES</v>
          </cell>
          <cell r="B886">
            <v>0</v>
          </cell>
          <cell r="C886">
            <v>62869.63</v>
          </cell>
          <cell r="D886">
            <v>84382.32</v>
          </cell>
          <cell r="E886">
            <v>0</v>
          </cell>
          <cell r="F886">
            <v>147251.95000000001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MIMOSO DO SUL-ES</v>
          </cell>
          <cell r="B887">
            <v>0</v>
          </cell>
          <cell r="C887">
            <v>80955.789999999994</v>
          </cell>
          <cell r="D887">
            <v>108491.56</v>
          </cell>
          <cell r="E887">
            <v>0</v>
          </cell>
          <cell r="F887">
            <v>189447.35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MONTANHA-ES</v>
          </cell>
          <cell r="B888">
            <v>0</v>
          </cell>
          <cell r="C888">
            <v>71960.7</v>
          </cell>
          <cell r="D888">
            <v>96436.94</v>
          </cell>
          <cell r="E888">
            <v>0</v>
          </cell>
          <cell r="F888">
            <v>168397.64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MUCURICI-ES</v>
          </cell>
          <cell r="B889">
            <v>0</v>
          </cell>
          <cell r="C889">
            <v>59967.25</v>
          </cell>
          <cell r="D889">
            <v>80364.12</v>
          </cell>
          <cell r="E889">
            <v>0</v>
          </cell>
          <cell r="F889">
            <v>140331.37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MUNIZ FREIRE-ES</v>
          </cell>
          <cell r="B890">
            <v>0</v>
          </cell>
          <cell r="C890">
            <v>74959.06</v>
          </cell>
          <cell r="D890">
            <v>100455.15</v>
          </cell>
          <cell r="E890">
            <v>0</v>
          </cell>
          <cell r="F890">
            <v>175414.21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MUQUI-ES</v>
          </cell>
          <cell r="B891">
            <v>0</v>
          </cell>
          <cell r="C891">
            <v>68866.36</v>
          </cell>
          <cell r="D891">
            <v>92418.74</v>
          </cell>
          <cell r="E891">
            <v>0</v>
          </cell>
          <cell r="F891">
            <v>161285.1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NOVA VENECIA-ES</v>
          </cell>
          <cell r="B892">
            <v>0</v>
          </cell>
          <cell r="C892">
            <v>92949.24</v>
          </cell>
          <cell r="D892">
            <v>124564.39</v>
          </cell>
          <cell r="E892">
            <v>0</v>
          </cell>
          <cell r="F892">
            <v>217513.63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PANCAS-ES</v>
          </cell>
          <cell r="B893">
            <v>0</v>
          </cell>
          <cell r="C893">
            <v>77957.429999999993</v>
          </cell>
          <cell r="D893">
            <v>104473.36</v>
          </cell>
          <cell r="E893">
            <v>0</v>
          </cell>
          <cell r="F893">
            <v>182430.79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PEDRO CANARIO-ES</v>
          </cell>
          <cell r="B894">
            <v>0</v>
          </cell>
          <cell r="C894">
            <v>77957.429999999993</v>
          </cell>
          <cell r="D894">
            <v>104473.36</v>
          </cell>
          <cell r="E894">
            <v>0</v>
          </cell>
          <cell r="F894">
            <v>182430.79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PINHEIROS-ES</v>
          </cell>
          <cell r="B895">
            <v>0</v>
          </cell>
          <cell r="C895">
            <v>77957.429999999993</v>
          </cell>
          <cell r="D895">
            <v>104473.36</v>
          </cell>
          <cell r="E895">
            <v>0</v>
          </cell>
          <cell r="F895">
            <v>182430.79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PIUMA-ES</v>
          </cell>
          <cell r="B896">
            <v>0</v>
          </cell>
          <cell r="C896">
            <v>343615.02</v>
          </cell>
          <cell r="D896">
            <v>472661.82</v>
          </cell>
          <cell r="E896">
            <v>0</v>
          </cell>
          <cell r="F896">
            <v>816276.84</v>
          </cell>
          <cell r="G896">
            <v>0</v>
          </cell>
          <cell r="H896">
            <v>506528.39</v>
          </cell>
          <cell r="I896">
            <v>39617.800000000003</v>
          </cell>
          <cell r="J896">
            <v>0</v>
          </cell>
          <cell r="K896">
            <v>546146.18999999994</v>
          </cell>
        </row>
        <row r="897">
          <cell r="A897" t="str">
            <v>PONTO BELO-ES</v>
          </cell>
          <cell r="B897">
            <v>0</v>
          </cell>
          <cell r="C897">
            <v>59967.25</v>
          </cell>
          <cell r="D897">
            <v>80364.12</v>
          </cell>
          <cell r="E897">
            <v>0</v>
          </cell>
          <cell r="F897">
            <v>140331.37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PRESIDENTE KENNEDY-ES</v>
          </cell>
          <cell r="B898">
            <v>0</v>
          </cell>
          <cell r="C898">
            <v>301580.38</v>
          </cell>
          <cell r="D898">
            <v>397035.93</v>
          </cell>
          <cell r="E898">
            <v>0</v>
          </cell>
          <cell r="F898">
            <v>698616.31</v>
          </cell>
          <cell r="G898">
            <v>0</v>
          </cell>
          <cell r="H898">
            <v>3584584.57</v>
          </cell>
          <cell r="I898">
            <v>3630892.12</v>
          </cell>
          <cell r="J898">
            <v>0</v>
          </cell>
          <cell r="K898">
            <v>7215476.6900000004</v>
          </cell>
        </row>
        <row r="899">
          <cell r="A899" t="str">
            <v>RIO BANANAL-ES</v>
          </cell>
          <cell r="B899">
            <v>0</v>
          </cell>
          <cell r="C899">
            <v>71960.7</v>
          </cell>
          <cell r="D899">
            <v>96436.94</v>
          </cell>
          <cell r="E899">
            <v>0</v>
          </cell>
          <cell r="F899">
            <v>168397.64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RIO NOVO DO SUL-ES</v>
          </cell>
          <cell r="B900">
            <v>0</v>
          </cell>
          <cell r="C900">
            <v>62965.61</v>
          </cell>
          <cell r="D900">
            <v>84382.32</v>
          </cell>
          <cell r="E900">
            <v>0</v>
          </cell>
          <cell r="F900">
            <v>147347.93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SANTA LEOPOLDINA-ES</v>
          </cell>
          <cell r="B901">
            <v>0</v>
          </cell>
          <cell r="C901">
            <v>65963.97</v>
          </cell>
          <cell r="D901">
            <v>88400.53</v>
          </cell>
          <cell r="E901">
            <v>0</v>
          </cell>
          <cell r="F901">
            <v>154364.5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SANTA MARIA DE JETIBA-ES</v>
          </cell>
          <cell r="B902">
            <v>0</v>
          </cell>
          <cell r="C902">
            <v>86856.54</v>
          </cell>
          <cell r="D902">
            <v>116527.97</v>
          </cell>
          <cell r="E902">
            <v>0</v>
          </cell>
          <cell r="F902">
            <v>203384.51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SANTA TERESA-ES</v>
          </cell>
          <cell r="B903">
            <v>0</v>
          </cell>
          <cell r="C903">
            <v>77957.429999999993</v>
          </cell>
          <cell r="D903">
            <v>104473.36</v>
          </cell>
          <cell r="E903">
            <v>0</v>
          </cell>
          <cell r="F903">
            <v>182430.79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</row>
        <row r="904">
          <cell r="A904" t="str">
            <v>SAO DOMINGOS DO NORTE-ES</v>
          </cell>
          <cell r="B904">
            <v>0</v>
          </cell>
          <cell r="C904">
            <v>59967.25</v>
          </cell>
          <cell r="D904">
            <v>80364.12</v>
          </cell>
          <cell r="E904">
            <v>0</v>
          </cell>
          <cell r="F904">
            <v>140331.37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</row>
        <row r="905">
          <cell r="A905" t="str">
            <v>SAO GABRIEL DA PALHA-ES</v>
          </cell>
          <cell r="B905">
            <v>0</v>
          </cell>
          <cell r="C905">
            <v>83858.17</v>
          </cell>
          <cell r="D905">
            <v>112509.77</v>
          </cell>
          <cell r="E905">
            <v>0</v>
          </cell>
          <cell r="F905">
            <v>196367.94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</row>
        <row r="906">
          <cell r="A906" t="str">
            <v>SAO JOSE DO CALCADO-ES</v>
          </cell>
          <cell r="B906">
            <v>0</v>
          </cell>
          <cell r="C906">
            <v>62965.61</v>
          </cell>
          <cell r="D906">
            <v>84382.32</v>
          </cell>
          <cell r="E906">
            <v>0</v>
          </cell>
          <cell r="F906">
            <v>147347.93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SAO MATEUS-ES</v>
          </cell>
          <cell r="B907">
            <v>137119.10999999999</v>
          </cell>
          <cell r="C907">
            <v>696156.94</v>
          </cell>
          <cell r="D907">
            <v>1039925.22</v>
          </cell>
          <cell r="E907">
            <v>142466.04999999999</v>
          </cell>
          <cell r="F907">
            <v>1935147.45</v>
          </cell>
          <cell r="G907">
            <v>95385.3</v>
          </cell>
          <cell r="H907">
            <v>586.91</v>
          </cell>
          <cell r="I907">
            <v>768.51</v>
          </cell>
          <cell r="J907">
            <v>320.33</v>
          </cell>
          <cell r="K907">
            <v>97061.05</v>
          </cell>
        </row>
        <row r="908">
          <cell r="A908" t="str">
            <v>SAO ROQUE DO CANAA-ES</v>
          </cell>
          <cell r="B908">
            <v>0</v>
          </cell>
          <cell r="C908">
            <v>62965.61</v>
          </cell>
          <cell r="D908">
            <v>84382.32</v>
          </cell>
          <cell r="E908">
            <v>0</v>
          </cell>
          <cell r="F908">
            <v>147347.93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SERRA-ES</v>
          </cell>
          <cell r="B909">
            <v>41522.78</v>
          </cell>
          <cell r="C909">
            <v>729854.64</v>
          </cell>
          <cell r="D909">
            <v>1096644.6399999999</v>
          </cell>
          <cell r="E909">
            <v>142466.04999999999</v>
          </cell>
          <cell r="F909">
            <v>1987363.22</v>
          </cell>
          <cell r="G909">
            <v>0</v>
          </cell>
          <cell r="H909">
            <v>262824.24</v>
          </cell>
          <cell r="I909">
            <v>0</v>
          </cell>
          <cell r="J909">
            <v>0</v>
          </cell>
          <cell r="K909">
            <v>262824.24</v>
          </cell>
        </row>
        <row r="910">
          <cell r="A910" t="str">
            <v>SOORETAMA-ES</v>
          </cell>
          <cell r="B910">
            <v>0</v>
          </cell>
          <cell r="C910">
            <v>77861.45</v>
          </cell>
          <cell r="D910">
            <v>104473.36</v>
          </cell>
          <cell r="E910">
            <v>0</v>
          </cell>
          <cell r="F910">
            <v>182334.81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VARGEM ALTA-ES</v>
          </cell>
          <cell r="B911">
            <v>0</v>
          </cell>
          <cell r="C911">
            <v>74863.08</v>
          </cell>
          <cell r="D911">
            <v>100455.15</v>
          </cell>
          <cell r="E911">
            <v>0</v>
          </cell>
          <cell r="F911">
            <v>175318.23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</row>
        <row r="912">
          <cell r="A912" t="str">
            <v>VENDA NOVA DO IMIGRANTE-ES</v>
          </cell>
          <cell r="B912">
            <v>0</v>
          </cell>
          <cell r="C912">
            <v>77765.47</v>
          </cell>
          <cell r="D912">
            <v>104473.36</v>
          </cell>
          <cell r="E912">
            <v>0</v>
          </cell>
          <cell r="F912">
            <v>182238.83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VIANA-ES</v>
          </cell>
          <cell r="B913">
            <v>0</v>
          </cell>
          <cell r="C913">
            <v>124162.51</v>
          </cell>
          <cell r="D913">
            <v>186291.72</v>
          </cell>
          <cell r="E913">
            <v>21219.8</v>
          </cell>
          <cell r="F913">
            <v>308549.14</v>
          </cell>
          <cell r="G913">
            <v>0</v>
          </cell>
          <cell r="H913">
            <v>3335.11</v>
          </cell>
          <cell r="I913">
            <v>7604.35</v>
          </cell>
          <cell r="J913">
            <v>3169.63</v>
          </cell>
          <cell r="K913">
            <v>14109.09</v>
          </cell>
        </row>
        <row r="914">
          <cell r="A914" t="str">
            <v>VILA PAVAO-ES</v>
          </cell>
          <cell r="B914">
            <v>0</v>
          </cell>
          <cell r="C914">
            <v>59967.25</v>
          </cell>
          <cell r="D914">
            <v>80364.12</v>
          </cell>
          <cell r="E914">
            <v>0</v>
          </cell>
          <cell r="F914">
            <v>140331.37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VILA VALERIO-ES</v>
          </cell>
          <cell r="B915">
            <v>0</v>
          </cell>
          <cell r="C915">
            <v>65963.97</v>
          </cell>
          <cell r="D915">
            <v>88400.53</v>
          </cell>
          <cell r="E915">
            <v>0</v>
          </cell>
          <cell r="F915">
            <v>154364.5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VILA VELHA-ES</v>
          </cell>
          <cell r="B916">
            <v>0</v>
          </cell>
          <cell r="C916">
            <v>575848.16</v>
          </cell>
          <cell r="D916">
            <v>756258.92</v>
          </cell>
          <cell r="E916">
            <v>0</v>
          </cell>
          <cell r="F916">
            <v>1332107.08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VITORIA-ES</v>
          </cell>
          <cell r="B917">
            <v>0</v>
          </cell>
          <cell r="C917">
            <v>598258.30000000005</v>
          </cell>
          <cell r="D917">
            <v>805931.63</v>
          </cell>
          <cell r="E917">
            <v>21219.8</v>
          </cell>
          <cell r="F917">
            <v>1402284.84</v>
          </cell>
          <cell r="G917">
            <v>0</v>
          </cell>
          <cell r="H917">
            <v>43649.72</v>
          </cell>
          <cell r="I917">
            <v>47750.3</v>
          </cell>
          <cell r="J917">
            <v>19903.2</v>
          </cell>
          <cell r="K917">
            <v>111303.22</v>
          </cell>
        </row>
        <row r="918">
          <cell r="A918" t="str">
            <v>ABADIA DE GOIAS-GO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ABADIANIA-GO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ACREUNA-GO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</row>
        <row r="921">
          <cell r="A921" t="str">
            <v>ADELANDIA-GO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AGUA FRIA DE GOIAS-GO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AGUA LIMPA-GO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AGUAS LINDAS DE GOIAS-GO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ALEXANIA-GO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ALOANDIA-GO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ALTO HORIZONTE-GO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ALTO PARAISO DE GOIAS-GO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ALVORADA DO NORTE-GO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AMARALINA-GO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AMERICANO DO BRASIL-GO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AMORINOPOLIS-GO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ANAPOLIS-GO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ANHANGUERA-GO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ANICUNS-GO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APARECIDA DE GOIANIA-GO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APARECIDA DO RIO DOCE-GO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APORE-GO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ARACU-GO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ARAGARCAS-GO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ARAGOIANIA-GO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ARAGUAPAZ-GO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ARENOPOLIS-GO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ARUANA-GO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AURILANDIA-GO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AVELINOPOLIS-GO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BALIZA-GO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BARRO ALTO-GO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BELA VISTA DE GOIAS-GO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BOM JARDIM DE GOIAS-GO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BOM JESUS DE GOIAS-GO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BONFINOPOLIS-GO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BONOPOLIS-GO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BRAZABRANTES-GO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BRITANIA-GO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BURITI ALEGRE-GO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BURITI DE GOIAS-GO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BURITINOPOLIS-GO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CABECEIRAS-GO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CACHOEIRA ALTA-GO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</row>
        <row r="961">
          <cell r="A961" t="str">
            <v>CACHOEIRA DE GOIAS-GO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CACHOEIRA DOURADA-GO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CACU-GO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CAIAPONIA-GO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CALDAS NOVAS-GO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CALDAZINHA-GO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CAMPESTRE DE GOIAS-GO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CAMPINACU-GO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CAMPINORTE-GO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CAMPO ALEGRE DE GOIAS-GO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CAMPO LIMPO DE GOIAS-GO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CAMPOS BELOS-GO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CAMPOS VERDES-GO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</row>
        <row r="974">
          <cell r="A974" t="str">
            <v>CARMO DO RIO VERDE-GO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</row>
        <row r="975">
          <cell r="A975" t="str">
            <v>CASTELANDIA-GO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CATALAO-GO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CATURAI-GO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</row>
        <row r="978">
          <cell r="A978" t="str">
            <v>CAVALCANTE-GO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>CERES-GO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</row>
        <row r="980">
          <cell r="A980" t="str">
            <v>CEZARINA-GO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CHAPADAO DO CEU-GO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CIDADE OCIDENTAL-GO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</row>
        <row r="983">
          <cell r="A983" t="str">
            <v>COCALZINHO DE GOIAS-GO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</row>
        <row r="984">
          <cell r="A984" t="str">
            <v>COLINAS DO SUL-GO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</row>
        <row r="985">
          <cell r="A985" t="str">
            <v>CORREGO DO OURO-GO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</row>
        <row r="986">
          <cell r="A986" t="str">
            <v>CORUMBA DE GOIAS-GO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</row>
        <row r="987">
          <cell r="A987" t="str">
            <v>CORUMBAIBA-GO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CRISTALINA-GO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</row>
        <row r="989">
          <cell r="A989" t="str">
            <v>CRISTIANOPOLIS-GO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</row>
        <row r="990">
          <cell r="A990" t="str">
            <v>CRIXAS-GO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CROMINIA-GO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CUMARI-GO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</row>
        <row r="993">
          <cell r="A993" t="str">
            <v>DAMIANOPOLIS-GO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</row>
        <row r="994">
          <cell r="A994" t="str">
            <v>DAMOLANDIA-GO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DAVINOPOLIS-GO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DIORAMA-GO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DIVINOPOLIS DE GOIAS-GO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DOVERLANDIA-GO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EDEALINA-GO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EDEIA-GO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ESTRELA DO NORTE-GO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FAINA-GO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FAZENDA NOVA-GO</v>
          </cell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FIRMINOPOLIS-GO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FLORES DE GOIAS-GO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</row>
        <row r="1006">
          <cell r="A1006" t="str">
            <v>FORMOSA-GO</v>
          </cell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</row>
        <row r="1007">
          <cell r="A1007" t="str">
            <v>FORMOSO-GO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GAMELEIRA DE GOIAS-GO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GOIANAPOLIS-GO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GOIANDIRA-GO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</row>
        <row r="1011">
          <cell r="A1011" t="str">
            <v>GOIANESIA-GO</v>
          </cell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</row>
        <row r="1012">
          <cell r="A1012" t="str">
            <v>GOIANIA-GO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GOIANIRA-GO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GOIAS-GO</v>
          </cell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GOIATUBA-GO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GOUVELANDIA-GO</v>
          </cell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GUAPO-GO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GUARAITA-GO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GUARANI DE GOIAS-GO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GUARINOS-GO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HEITORAI-GO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HIDROLANDIA-GO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HIDROLINA-GO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IACIARA-GO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INACIOLANDIA-GO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INDIARA-GO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</row>
        <row r="1027">
          <cell r="A1027" t="str">
            <v>INHUMAS-GO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IPAMERI-GO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IPIRANGA DE GOIAS-GO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IPORA-GO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</row>
        <row r="1031">
          <cell r="A1031" t="str">
            <v>ISRAELANDIA-GO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</row>
        <row r="1032">
          <cell r="A1032" t="str">
            <v>ITABERAI-GO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ITAGUARI-GO</v>
          </cell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</row>
        <row r="1034">
          <cell r="A1034" t="str">
            <v>ITAGUARU-GO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</row>
        <row r="1035">
          <cell r="A1035" t="str">
            <v>ITAJA-GO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ITAPACI-GO</v>
          </cell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ITAPIRAPUA-GO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ITAPURANGA-GO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ITARUMA-GO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ITAUCU-GO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</row>
        <row r="1041">
          <cell r="A1041" t="str">
            <v>ITUMBIARA-GO</v>
          </cell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IVOLANDIA-GO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JANDAIA-GO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JARAGUA-GO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</row>
        <row r="1045">
          <cell r="A1045" t="str">
            <v>JATAI-GO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</row>
        <row r="1046">
          <cell r="A1046" t="str">
            <v>JAUPACI-GO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JESUPOLIS-GO</v>
          </cell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JOVIANIA-GO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</row>
        <row r="1049">
          <cell r="A1049" t="str">
            <v>JUSSARA-GO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LAGOA SANTA-GO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</row>
        <row r="1051">
          <cell r="A1051" t="str">
            <v>LEOPOLDO DE BULHOES-GO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LUZIANIA-GO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MAIRIPOTABA-GO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</row>
        <row r="1054">
          <cell r="A1054" t="str">
            <v>MAMBAI-GO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MARA ROSA-GO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MARZAGAO-GO</v>
          </cell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MATRINCHA-GO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</row>
        <row r="1058">
          <cell r="A1058" t="str">
            <v>MAURILANDIA-GO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MIMOSO DE GOIAS-GO</v>
          </cell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MINACU-GO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MINEIROS-GO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MOIPORA-GO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MONTE ALEGRE DE GOIAS-GO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</row>
        <row r="1064">
          <cell r="A1064" t="str">
            <v>MONTES CLAROS DE GOIAS-GO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MONTIVIDIU DO NORTE-GO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MONTIVIDIU-GO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MORRINHOS-GO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MORRO AGUDO DE GOIAS-GO</v>
          </cell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MOSSAMEDES-GO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</row>
        <row r="1070">
          <cell r="A1070" t="str">
            <v>MOZARLANDIA-GO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MUNDO NOVO-GO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MUTUNOPOLIS-GO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NAZARIO-GO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NEROPOLIS-GO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NIQUELANDIA-GO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NOVA AMERICA-GO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</row>
        <row r="1077">
          <cell r="A1077" t="str">
            <v>NOVA AURORA-GO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NOVA CRIXAS-GO</v>
          </cell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</row>
        <row r="1079">
          <cell r="A1079" t="str">
            <v>NOVA GLORIA-GO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</row>
        <row r="1080">
          <cell r="A1080" t="str">
            <v>NOVA IGUACU DE GOIAS-GO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NOVA ROMA-GO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NOVA VENEZA-GO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</row>
        <row r="1083">
          <cell r="A1083" t="str">
            <v>NOVO BRASIL-GO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</row>
        <row r="1084">
          <cell r="A1084" t="str">
            <v>NOVO GAMA-GO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NOVO PLANALTO-GO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ORIZONA-GO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</row>
        <row r="1087">
          <cell r="A1087" t="str">
            <v>OURO VERDE DE GOIAS-GO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OUVIDOR-GO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PADRE BERNARDO-GO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PALESTINA DE GOIAS-GO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PALMEIRAS DE GOIAS-GO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PALMELO-GO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PALMINOPOLIS-GO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PANAMA-GO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PARANAIGUARA-GO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PARAUNA-GO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PEROLANDIA-GO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PETROLINA DE GOIAS-GO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</row>
        <row r="1099">
          <cell r="A1099" t="str">
            <v>PILAR DE GOIAS-GO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PIRACANJUBA-GO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PIRANHAS-GO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PIRENOPOLIS-GO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PIRES DO RIO-GO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PLANALTINA-GO</v>
          </cell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PONTALINA-GO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PORANGATU-GO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PORTEIRAO-GO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PORTELANDIA-GO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POSSE-GO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PROFESSOR JAMIL-GO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QUIRINOPOLIS-GO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RIALMA-GO</v>
          </cell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RIANAPOLIS-GO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RIO QUENTE-GO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RIO VERDE-GO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RUBIATABA-GO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SANCLERLANDIA-GO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SANTA BARBARA DE GOIAS-GO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SANTA CRUZ DE GOIAS-GO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SANTA FE DE GOIAS-GO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SANTA HELENA DE GOIAS-GO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SANTA ISABEL-GO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SANTA RITA DO ARAGUAIA-GO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SANTA RITA DO NOVO DESTINO-GO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SANTA ROSA DE GOIAS-GO</v>
          </cell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SANTA TEREZA DE GOIAS-GO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SANTA TEREZINHA DE GOIAS-GO</v>
          </cell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SANTO ANTONIO DA BARRA-GO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SANTO ANTONIO DE GOIAS-GO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SANTO ANTONIO DO DESCOBERTO-GO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</row>
        <row r="1131">
          <cell r="A1131" t="str">
            <v>SAO DOMINGOS-GO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SAO FRANCISCO DE GOIAS-GO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</row>
        <row r="1133">
          <cell r="A1133" t="str">
            <v>SAO JOAO DA PARAUNA-GO</v>
          </cell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SAO JOAO D'ALIANCA-GO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SAO LUIS DE MONTES BELOS-GO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</row>
        <row r="1136">
          <cell r="A1136" t="str">
            <v>SAO LUIZ DO NORTE-GO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</row>
        <row r="1137">
          <cell r="A1137" t="str">
            <v>SAO MIGUEL DO ARAGUAIA-GO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SAO MIGUEL DO PASSA QUATRO-GO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</row>
        <row r="1139">
          <cell r="A1139" t="str">
            <v>SAO PATRICIO-GO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SAO SIMAO-GO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SENADOR CANEDO-GO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SERRANOPOLIS-GO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SILVANIA-GO</v>
          </cell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SIMOLANDIA-GO</v>
          </cell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SITIO D'ABADIA-GO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TAQUARAL DE GOIAS-GO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TERESINA DE GOIAS-GO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</row>
        <row r="1148">
          <cell r="A1148" t="str">
            <v>TEREZOPOLIS DE GOIAS-GO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TRES RANCHOS-GO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TRINDADE-GO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TROMBAS-GO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</row>
        <row r="1152">
          <cell r="A1152" t="str">
            <v>TURVANIA-GO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TURVELANDIA-GO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UIRAPURU-GO</v>
          </cell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</row>
        <row r="1155">
          <cell r="A1155" t="str">
            <v>URUACU-GO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URUANA-GO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URUTAI-GO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</row>
        <row r="1158">
          <cell r="A1158" t="str">
            <v>VALPARAISO DE GOIAS-GO</v>
          </cell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VARJAO-GO</v>
          </cell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VIANOPOLIS-GO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</row>
        <row r="1161">
          <cell r="A1161" t="str">
            <v>VICENTINOPOLIS-GO</v>
          </cell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VILA BOA-GO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VILA PROPICIO-GO</v>
          </cell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ACAILANDIA-MA</v>
          </cell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AFONSO CUNHA-MA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AGUA DOCE DO MARANHAO-MA</v>
          </cell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ALCANTARA-MA</v>
          </cell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ALDEIAS ALTAS-MA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ALTAMIRA DO MARANHAO-MA</v>
          </cell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ALTO ALEGRE DO MARANHAO-MA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ALTO ALEGRE DO PINDARE-MA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ALTO PARNAIBA-MA</v>
          </cell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AMAPA DO MARANHAO-MA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AMARANTE DO MARANHAO-MA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ANAJATUBA-MA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ANAPURUS-MA</v>
          </cell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APICUM-ACU-MA</v>
          </cell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ARAGUANA-MA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ARAIOSES-MA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ARAME-MA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ARARI-MA</v>
          </cell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AXIXA-MA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BACABAL-MA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BACABEIRA-MA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BACURI-MA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BACURITUBA-MA</v>
          </cell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BALSAS-MA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BARAO DE GRAJAU-MA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BARRA DO CORDA-MA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BARREIRINHAS-MA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BELA VISTA DO MARANHAO-MA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BELAGUA-MA</v>
          </cell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</row>
        <row r="1193">
          <cell r="A1193" t="str">
            <v>BENEDITO LEITE-MA</v>
          </cell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BEQUIMAO-MA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BERNARDO DO MEARIM-MA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BOA VISTA DO GURUPI-MA</v>
          </cell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BOM JARDIM-MA</v>
          </cell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BOM JESUS DAS SELVAS-MA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BOM LUGAR-MA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BREJO DE AREIA-MA</v>
          </cell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BREJO-MA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BURITI BRAVO-MA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BURITICUPU-MA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BURITI-MA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BURITIRANA-MA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CACHOEIRA GRANDE-MA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CAJAPIO-MA</v>
          </cell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</row>
        <row r="1208">
          <cell r="A1208" t="str">
            <v>CAJARI-MA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CAMPESTRE DO MARANHAO-MA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CANDIDO MENDES-MA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CANTANHEDE-MA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CAPINZAL DO NORTE-MA</v>
          </cell>
          <cell r="B1212">
            <v>210671.47</v>
          </cell>
          <cell r="C1212">
            <v>154006.48000000001</v>
          </cell>
          <cell r="D1212">
            <v>340385.72</v>
          </cell>
          <cell r="E1212">
            <v>142466.04999999999</v>
          </cell>
          <cell r="F1212">
            <v>845990.33</v>
          </cell>
          <cell r="G1212">
            <v>158003.6</v>
          </cell>
          <cell r="H1212">
            <v>0</v>
          </cell>
          <cell r="I1212">
            <v>0</v>
          </cell>
          <cell r="J1212">
            <v>0</v>
          </cell>
          <cell r="K1212">
            <v>158003.6</v>
          </cell>
        </row>
        <row r="1213">
          <cell r="A1213" t="str">
            <v>CAROLINA-MA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CARUTAPERA-MA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CAXIAS-MA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</row>
        <row r="1216">
          <cell r="A1216" t="str">
            <v>CEDRAL-MA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</row>
        <row r="1217">
          <cell r="A1217" t="str">
            <v>CENTRAL DO MARANHAO-MA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</row>
        <row r="1218">
          <cell r="A1218" t="str">
            <v>CENTRO DO GUILHERME-MA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CENTRO NOVO DO MARANHAO-MA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CHAPADINHA-MA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CIDELANDIA-MA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CODO-MA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COELHO NETO-MA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COLINAS-MA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CONCEICAO DO LAGO-ACU-MA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COROATA-MA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CURURUPU-MA</v>
          </cell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</row>
        <row r="1228">
          <cell r="A1228" t="str">
            <v>DAVINOPOLIS-MA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DOM PEDRO-MA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DUQUE BACELAR-MA</v>
          </cell>
          <cell r="B1230">
            <v>0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ESPERANTINOPOLIS-MA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ESTREITO-MA</v>
          </cell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FEIRA NOVA DO MARANHAO-MA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</row>
        <row r="1234">
          <cell r="A1234" t="str">
            <v>FERNANDO FALCAO-MA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</row>
        <row r="1235">
          <cell r="A1235" t="str">
            <v>FORMOSA DA SERRA NEGRA-MA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FORTALEZA DOS NOGUEIRAS-MA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FORTUNA-MA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GODOFREDO VIANA-MA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GONCALVES DIAS-MA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GOVERNADOR ARCHER-MA</v>
          </cell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GOVERNADOR EDISON LOBAO-MA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GOVERNADOR EUGENIO BARROS-MA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GOVERNADOR LUIZ ROCHA-MA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GOVERNADOR NEWTON BELLO-MA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GOVERNADOR NUNES FREIRE-MA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GRACA ARANHA-MA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GRAJAU-MA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GUIMARAES-MA</v>
          </cell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HUMBERTO DE CAMPOS-MA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ICATU-MA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IGARAPE DO MEIO-MA</v>
          </cell>
          <cell r="B1251">
            <v>0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IGARAPE GRANDE-MA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IMPERATRIZ-MA</v>
          </cell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ITAIPAVA DO GRAJAU-MA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</row>
        <row r="1255">
          <cell r="A1255" t="str">
            <v>ITAPECURU MIRIM-MA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</row>
        <row r="1256">
          <cell r="A1256" t="str">
            <v>ITINGA DO MARANHAO-MA</v>
          </cell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JATOBA-MA</v>
          </cell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JENIPAPO DOS VIEIRAS-MA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JOAO LISBOA-MA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JOSELANDIA-MA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JUNCO DO MARANHAO-MA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LAGO DA PEDRA-MA</v>
          </cell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LAGO DO JUNCO-MA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LAGO DOS RODRIGUES-MA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LAGO VERDE-MA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LAGOA DO MATO-MA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</row>
        <row r="1267">
          <cell r="A1267" t="str">
            <v>LAGOA GRANDE DO MARANHAO-MA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</row>
        <row r="1268">
          <cell r="A1268" t="str">
            <v>LAJEADO NOVO-MA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</row>
        <row r="1269">
          <cell r="A1269" t="str">
            <v>LIMA CAMPOS-MA</v>
          </cell>
          <cell r="B1269">
            <v>218812.42</v>
          </cell>
          <cell r="C1269">
            <v>154006.48000000001</v>
          </cell>
          <cell r="D1269">
            <v>340385.72</v>
          </cell>
          <cell r="E1269">
            <v>142466.04999999999</v>
          </cell>
          <cell r="F1269">
            <v>855202.37</v>
          </cell>
          <cell r="G1269">
            <v>287688.56</v>
          </cell>
          <cell r="H1269">
            <v>0</v>
          </cell>
          <cell r="I1269">
            <v>0</v>
          </cell>
          <cell r="J1269">
            <v>0</v>
          </cell>
          <cell r="K1269">
            <v>287688.56</v>
          </cell>
        </row>
        <row r="1270">
          <cell r="A1270" t="str">
            <v>LORETO-MA</v>
          </cell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</row>
        <row r="1271">
          <cell r="A1271" t="str">
            <v>LUIS DOMINGUES-MA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</row>
        <row r="1272">
          <cell r="A1272" t="str">
            <v>MAGALHAES DE ALMEIDA-MA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MARACACUME-MA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MARAJA DO SENA-MA</v>
          </cell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MARANHAOZINHO-MA</v>
          </cell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MATA ROMA-MA</v>
          </cell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MATINHA-MA</v>
          </cell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MATOES DO NORTE-MA</v>
          </cell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MATOES-MA</v>
          </cell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MILAGRES DO MARANHAO-MA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MIRADOR-MA</v>
          </cell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MIRANDA DO NORTE-MA</v>
          </cell>
          <cell r="B1282">
            <v>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MIRINZAL-MA</v>
          </cell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MONCAO-MA</v>
          </cell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MONTES ALTOS-MA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MORROS-MA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NINA RODRIGUES-MA</v>
          </cell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NOVA COLINAS-MA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NOVA IORQUE-MA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NOVA OLINDA DO MARANHAO-MA</v>
          </cell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OLHO D'AGUA DAS CUNHAS-MA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OLINDA NOVA DO MARANHAO-MA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PACO DO LUMIAR-MA</v>
          </cell>
          <cell r="B1293">
            <v>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PALMEIRANDIA-MA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PARAIBANO-MA</v>
          </cell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PARNARAMA-MA</v>
          </cell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PASSAGEM FRANCA-MA</v>
          </cell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PASTOS BONS-MA</v>
          </cell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PAULINO NEVES-MA</v>
          </cell>
          <cell r="B1299">
            <v>0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PAULO RAMOS-MA</v>
          </cell>
          <cell r="B1300">
            <v>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PEDREIRAS-MA</v>
          </cell>
          <cell r="B1301">
            <v>148739.15</v>
          </cell>
          <cell r="C1301">
            <v>154006.48000000001</v>
          </cell>
          <cell r="D1301">
            <v>340385.72</v>
          </cell>
          <cell r="E1301">
            <v>142466.04999999999</v>
          </cell>
          <cell r="F1301">
            <v>785597.4</v>
          </cell>
          <cell r="G1301">
            <v>80412.28</v>
          </cell>
          <cell r="H1301">
            <v>0</v>
          </cell>
          <cell r="I1301">
            <v>0</v>
          </cell>
          <cell r="J1301">
            <v>0</v>
          </cell>
          <cell r="K1301">
            <v>80412.28</v>
          </cell>
        </row>
        <row r="1302">
          <cell r="A1302" t="str">
            <v>PEDRO DO ROSARIO-MA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PENALVA-MA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PERI MIRIM-MA</v>
          </cell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PERITORO-MA</v>
          </cell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PINDARE MIRIM-MA</v>
          </cell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PINHEIRO-MA</v>
          </cell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PIO XII-MA</v>
          </cell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PIRAPEMAS-MA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POCAO DE PEDRAS-MA</v>
          </cell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PORTO FRANCO-MA</v>
          </cell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PORTO RICO DO MARANHAO-MA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PRESIDENTE DUTRA-MA</v>
          </cell>
          <cell r="B1313">
            <v>0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PRESIDENTE JUSCELINO-MA</v>
          </cell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PRESIDENTE MEDICI-MA</v>
          </cell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PRESIDENTE SARNEY-MA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PRESIDENTE VARGAS-MA</v>
          </cell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PRIMEIRA CRUZ-MA</v>
          </cell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RAPOSA-MA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RIACHAO-MA</v>
          </cell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RIBAMAR FIQUENE-MA</v>
          </cell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ROSARIO-MA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SAMBAIBA-MA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SANTA FILOMENA DO MARANHAO-MA</v>
          </cell>
          <cell r="B1324">
            <v>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SANTA HELENA-MA</v>
          </cell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SANTA INES-MA</v>
          </cell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SANTA LUZIA DO PARUA-MA</v>
          </cell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SANTA LUZIA-MA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SANTA QUITERIA DO MARANHAO-MA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SANTA RITA-MA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</row>
        <row r="1331">
          <cell r="A1331" t="str">
            <v>SANTANA DO MARANHAO-MA</v>
          </cell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</row>
        <row r="1332">
          <cell r="A1332" t="str">
            <v>SANTO AMARO DO MARANHAO-MA</v>
          </cell>
          <cell r="B1332">
            <v>0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SANTO ANTONIO DOS LOPES-MA</v>
          </cell>
          <cell r="B1333">
            <v>188204.93</v>
          </cell>
          <cell r="C1333">
            <v>154006.48000000001</v>
          </cell>
          <cell r="D1333">
            <v>340385.72</v>
          </cell>
          <cell r="E1333">
            <v>142466.04999999999</v>
          </cell>
          <cell r="F1333">
            <v>823735.88</v>
          </cell>
          <cell r="G1333">
            <v>659894.4</v>
          </cell>
          <cell r="H1333">
            <v>0</v>
          </cell>
          <cell r="I1333">
            <v>0</v>
          </cell>
          <cell r="J1333">
            <v>0</v>
          </cell>
          <cell r="K1333">
            <v>659894.4</v>
          </cell>
        </row>
        <row r="1334">
          <cell r="A1334" t="str">
            <v>SAO BENEDITO DO RIO PRETO-MA</v>
          </cell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</row>
        <row r="1335">
          <cell r="A1335" t="str">
            <v>SAO BENTO-MA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</row>
        <row r="1336">
          <cell r="A1336" t="str">
            <v>SAO BERNARDO-MA</v>
          </cell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SAO DOMINGOS DO AZEITAO-MA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SAO DOMINGOS DO MARANHAO-MA</v>
          </cell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</row>
        <row r="1339">
          <cell r="A1339" t="str">
            <v>SAO FELIX DE BALSAS-MA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SAO FRANCISCO DO BREJAO-MA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</row>
        <row r="1341">
          <cell r="A1341" t="str">
            <v>SAO FRANCISCO DO MARANHAO-MA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SAO JOAO BATISTA-MA</v>
          </cell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SAO JOAO DO CARU-MA</v>
          </cell>
          <cell r="B1343">
            <v>0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SAO JOAO DO PARAISO-MA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SAO JOAO DO SOTER-MA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</row>
        <row r="1346">
          <cell r="A1346" t="str">
            <v>SAO JOAO DOS PATOS-MA</v>
          </cell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SAO JOSE DE RIBAMAR-MA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SAO JOSE DOS BASILIOS-MA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</row>
        <row r="1349">
          <cell r="A1349" t="str">
            <v>SAO LUIS GONZAGA DO MARANHAO-MA</v>
          </cell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</row>
        <row r="1350">
          <cell r="A1350" t="str">
            <v>SAO LUIS-MA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SAO MATEUS DO MARANHAO-MA</v>
          </cell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SAO PEDRO DA AGUA BRANCA-MA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SAO PEDRO DOS CRENTES-MA</v>
          </cell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SAO RAIMUNDO DAS MANGABEIRAS-MA</v>
          </cell>
          <cell r="B1354">
            <v>0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SAO RAIMUNDO DO DOCA BEZERRA-MA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SAO ROBERTO-MA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SAO VICENTE FERRER-MA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SATUBINHA-MA</v>
          </cell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SENADOR ALEXANDRE COSTA-MA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SENADOR LA ROCQUE-MA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SERRANO DO MARANHAO-MA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SITIO NOVO-MA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SUCUPIRA DO NORTE-MA</v>
          </cell>
          <cell r="B1363">
            <v>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SUCUPIRA DO RIACHAO-MA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TASSO FRAGOSO-MA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TIMBIRAS-MA</v>
          </cell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</row>
        <row r="1367">
          <cell r="A1367" t="str">
            <v>TIMON-MA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</row>
        <row r="1368">
          <cell r="A1368" t="str">
            <v>TRIZIDELA DO VALE-MA</v>
          </cell>
          <cell r="B1368">
            <v>369579.27</v>
          </cell>
          <cell r="C1368">
            <v>154006.48000000001</v>
          </cell>
          <cell r="D1368">
            <v>340385.72</v>
          </cell>
          <cell r="E1368">
            <v>142466.04999999999</v>
          </cell>
          <cell r="F1368">
            <v>1006437.52</v>
          </cell>
          <cell r="G1368">
            <v>277184.45</v>
          </cell>
          <cell r="H1368">
            <v>0</v>
          </cell>
          <cell r="I1368">
            <v>0</v>
          </cell>
          <cell r="J1368">
            <v>0</v>
          </cell>
          <cell r="K1368">
            <v>277184.45</v>
          </cell>
        </row>
        <row r="1369">
          <cell r="A1369" t="str">
            <v>TUFILANDIA-MA</v>
          </cell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TUNTUM-MA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TURIACU-MA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TURILANDIA-MA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</row>
        <row r="1373">
          <cell r="A1373" t="str">
            <v>TUTOIA-MA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URBANO SANTOS-MA</v>
          </cell>
          <cell r="B1374">
            <v>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VARGEM GRANDE-MA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VIANA-MA</v>
          </cell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VILA NOVA DOS MARTIRIOS-MA</v>
          </cell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VITORIA DO MEARIM-MA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VITORINO FREIRE-MA</v>
          </cell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ZE DOCA-MA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ABADIA DOS DOURADOS-MG</v>
          </cell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</row>
        <row r="1382">
          <cell r="A1382" t="str">
            <v>ABAETE-MG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ABRE CAMPO-MG</v>
          </cell>
          <cell r="B1383">
            <v>0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</row>
        <row r="1384">
          <cell r="A1384" t="str">
            <v>ACAIACA-MG</v>
          </cell>
          <cell r="B1384">
            <v>0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ACUCENA-MG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AGUA BOA-MG</v>
          </cell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AGUA COMPRIDA-MG</v>
          </cell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AGUANIL-MG</v>
          </cell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AGUAS FORMOSAS-MG</v>
          </cell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AGUAS VERMELHAS-MG</v>
          </cell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AIMORES-MG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AIURUOCA-MG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ALAGOA-MG</v>
          </cell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ALBERTINA-MG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ALEM PARAIBA-MG</v>
          </cell>
          <cell r="B1395">
            <v>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ALFENAS-MG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ALFREDO VASCONCELOS-MG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ALMENARA-MG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ALPERCATA-MG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ALPINOPOLIS-MG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ALTEROSA-MG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ALTO CAPARAO-MG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ALTO JEQUITIBA-MG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ALTO RIO DOCE-MG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ALVARENGA-MG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ALVINOPOLIS-MG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ALVORADA DE MINAS-MG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AMPARO DO SERRA-MG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ANDRADAS-MG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ANDRELANDIA-MG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</row>
        <row r="1411">
          <cell r="A1411" t="str">
            <v>ANGELANDIA-MG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ANTONIO CARLOS-MG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ANTONIO DIAS-MG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ANTONIO PRADO DE MINAS-MG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ARACAI-MG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</row>
        <row r="1416">
          <cell r="A1416" t="str">
            <v>ARACITABA-MG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ARACUAI-MG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</row>
        <row r="1418">
          <cell r="A1418" t="str">
            <v>ARAGUARI-MG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ARANTINA-MG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</row>
        <row r="1420">
          <cell r="A1420" t="str">
            <v>ARAPONGA-MG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</row>
        <row r="1421">
          <cell r="A1421" t="str">
            <v>ARAPORA-MG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</row>
        <row r="1422">
          <cell r="A1422" t="str">
            <v>ARAPUA-MG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ARAUJOS-MG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ARAXA-MG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ARCEBURGO-MG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ARCOS-MG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AREADO-MG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ARGIRITA-MG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</row>
        <row r="1429">
          <cell r="A1429" t="str">
            <v>ARICANDUVA-MG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</row>
        <row r="1430">
          <cell r="A1430" t="str">
            <v>ARINOS-MG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</row>
        <row r="1431">
          <cell r="A1431" t="str">
            <v>ASTOLFO DUTRA-MG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ATALEIA-MG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AUGUSTO DE LIMA-MG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BAEPENDI-MG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BALDIM-MG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BAMBUI-MG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BANDEIRA DO SUL-MG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BANDEIRA-MG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BARAO DE COCAIS-MG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BARAO DE MONTE ALTO-MG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BARBACENA-MG</v>
          </cell>
          <cell r="B1441">
            <v>0</v>
          </cell>
          <cell r="C1441">
            <v>156011.09</v>
          </cell>
          <cell r="D1441">
            <v>343188.46</v>
          </cell>
          <cell r="E1441">
            <v>142812.66</v>
          </cell>
          <cell r="F1441">
            <v>618887.31999999995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BARRA LONGA-MG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BARROSO-MG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BELA VISTA DE MINAS-MG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</row>
        <row r="1445">
          <cell r="A1445" t="str">
            <v>BELMIRO BRAGA-MG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BELO HORIZONTE-MG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BELO ORIENTE-MG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BELO VALE-MG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BERILO-MG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</row>
        <row r="1450">
          <cell r="A1450" t="str">
            <v>BERIZAL-MG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BERTOPOLIS-MG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BETIM-MG</v>
          </cell>
          <cell r="B1452">
            <v>0</v>
          </cell>
          <cell r="C1452">
            <v>22410.14</v>
          </cell>
          <cell r="D1452">
            <v>49672.71</v>
          </cell>
          <cell r="E1452">
            <v>21219.8</v>
          </cell>
          <cell r="F1452">
            <v>70177.759999999995</v>
          </cell>
          <cell r="G1452">
            <v>0</v>
          </cell>
          <cell r="H1452">
            <v>33067.24</v>
          </cell>
          <cell r="I1452">
            <v>75396.11</v>
          </cell>
          <cell r="J1452">
            <v>31426.47</v>
          </cell>
          <cell r="K1452">
            <v>139889.82</v>
          </cell>
        </row>
        <row r="1453">
          <cell r="A1453" t="str">
            <v>BIAS FORTES-MG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BICAS-MG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BIQUINHAS-MG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BOA ESPERANCA-MG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BOCAINA DE MINAS-MG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</row>
        <row r="1458">
          <cell r="A1458" t="str">
            <v>BOCAIUVA-MG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</row>
        <row r="1459">
          <cell r="A1459" t="str">
            <v>BOM DESPACHO-MG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BOM JARDIM DE MINAS-MG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BOM JESUS DA PENHA-MG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BOM JESUS DO AMPARO-MG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BOM JESUS DO GALHO-MG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BOM REPOUSO-MG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BOM SUCESSO-MG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BONFIM-MG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BONFINOPOLIS DE MINAS-MG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BONITO DE MINAS-MG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BORDA DA MATA-MG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BOTELHOS-MG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BOTUMIRIM-MG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BRAS PIRES-MG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BRASILANDIA DE MINAS-MG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BRASILIA DE MINAS-MG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BRASOPOLIS-MG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BRAUNAS-MG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BRUMADINHO-MG</v>
          </cell>
          <cell r="B1477">
            <v>41522.78</v>
          </cell>
          <cell r="C1477">
            <v>154006.48000000001</v>
          </cell>
          <cell r="D1477">
            <v>340385.72</v>
          </cell>
          <cell r="E1477">
            <v>142466.04999999999</v>
          </cell>
          <cell r="F1477">
            <v>655256.14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</row>
        <row r="1478">
          <cell r="A1478" t="str">
            <v>BUENO BRANDAO-MG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BUENOPOLIS-MG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BUGRE-MG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BURITIS-MG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BURITIZEIRO-MG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CABECEIRA GRANDE-MG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CABO VERDE-MG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CACHOEIRA DA PRATA-MG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CACHOEIRA DE MINAS-MG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CACHOEIRA DO PAJEU-MG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CACHOEIRA DOURADA-MG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CAETANOPOLIS-MG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CAETE-MG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</row>
        <row r="1491">
          <cell r="A1491" t="str">
            <v>CAIANA-MG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</row>
        <row r="1492">
          <cell r="A1492" t="str">
            <v>CAJURI-MG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CALDAS-MG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CAMACHO-MG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CAMANDUCAIA-MG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CAMBUI-MG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</row>
        <row r="1497">
          <cell r="A1497" t="str">
            <v>CAMBUQUIRA-MG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</row>
        <row r="1498">
          <cell r="A1498" t="str">
            <v>CAMPANARIO-MG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</row>
        <row r="1499">
          <cell r="A1499" t="str">
            <v>CAMPANHA-MG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CAMPESTRE-MG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CAMPINA VERDE-MG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CAMPO AZUL-MG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CAMPO BELO-MG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CAMPO DO MEIO-MG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CAMPO FLORIDO-MG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</row>
        <row r="1506">
          <cell r="A1506" t="str">
            <v>CAMPOS ALTOS-MG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CAMPOS GERAIS-MG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CANA VERDE-MG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CANAA-MG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CANAPOLIS-MG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CANDEIAS-MG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CANTAGALO-MG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</row>
        <row r="1513">
          <cell r="A1513" t="str">
            <v>CAPARAO-MG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</row>
        <row r="1514">
          <cell r="A1514" t="str">
            <v>CAPELA NOVA-MG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CAPELINHA-MG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CAPETINGA-MG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CAPIM BRANCO-MG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CAPINOPOLIS-MG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CAPITAO ANDRADE-MG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CAPITAO ENEAS-MG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CAPITOLIO-MG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CAPUTIRA-MG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</row>
        <row r="1523">
          <cell r="A1523" t="str">
            <v>CARAI-MG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</row>
        <row r="1524">
          <cell r="A1524" t="str">
            <v>CARANAIBA-MG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CARANDAI-MG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CARANGOLA-MG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CARATINGA-MG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CARBONITA-MG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CAREACU-MG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</row>
        <row r="1530">
          <cell r="A1530" t="str">
            <v>CARLOS CHAGAS-MG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</row>
        <row r="1531">
          <cell r="A1531" t="str">
            <v>CARMESIA-MG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CARMO DA CACHOEIRA-MG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</row>
        <row r="1533">
          <cell r="A1533" t="str">
            <v>CARMO DA MATA-MG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CARMO DE MINAS-MG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CARMO DO CAJURU-MG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CARMO DO PARANAIBA-MG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CARMO DO RIO CLARO-MG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CARMOPOLIS DE MINAS-MG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CARNEIRINHO-MG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CARRANCAS-MG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CARVALHOPOLIS-MG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CARVALHOS-MG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</row>
        <row r="1543">
          <cell r="A1543" t="str">
            <v>CASA GRANDE-MG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CASCALHO RICO-MG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CASSIA-MG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CATAGUASES-MG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CATAS ALTAS DA NORUEGA-MG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CATAS ALTAS-MG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</row>
        <row r="1549">
          <cell r="A1549" t="str">
            <v>CATUJI-MG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CATUTI-MG</v>
          </cell>
          <cell r="B1550">
            <v>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CAXAMBU-MG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CEDRO DO ABAETE-MG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CENTRAL DE MINAS-MG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CENTRALINA-MG</v>
          </cell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CHACARA-MG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CHALE-MG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CHAPADA DO NORTE-MG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CHAPADA GAUCHA-MG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CHIADOR-MG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CIPOTANEA-MG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CLARAVAL-MG</v>
          </cell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</row>
        <row r="1562">
          <cell r="A1562" t="str">
            <v>CLARO DOS POCOES-MG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</row>
        <row r="1563">
          <cell r="A1563" t="str">
            <v>CLAUDIO-MG</v>
          </cell>
          <cell r="B1563">
            <v>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</row>
        <row r="1564">
          <cell r="A1564" t="str">
            <v>COIMBRA-MG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COLUNA-MG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COMENDADOR GOMES-MG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COMERCINHO-MG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</row>
        <row r="1568">
          <cell r="A1568" t="str">
            <v>CONCEICAO DA APARECIDA-MG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CONCEICAO DA BARRA DE MINAS-MG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CONCEICAO DAS ALAGOAS-MG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CONCEICAO DAS PEDRAS-MG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CONCEICAO DE IPANEMA-MG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CONCEICAO DO MATO DENTRO-MG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CONCEICAO DO PARA-MG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CONCEICAO DO RIO VERDE-MG</v>
          </cell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CONCEICAO DOS OUROS-MG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CONEGO MARINHO-MG</v>
          </cell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CONFINS-MG</v>
          </cell>
          <cell r="B1578">
            <v>0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CONGONHAL-MG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</row>
        <row r="1580">
          <cell r="A1580" t="str">
            <v>CONGONHAS DO NORTE-MG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</row>
        <row r="1581">
          <cell r="A1581" t="str">
            <v>CONGONHAS-MG</v>
          </cell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</row>
        <row r="1582">
          <cell r="A1582" t="str">
            <v>CONQUISTA-MG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</row>
        <row r="1583">
          <cell r="A1583" t="str">
            <v>CONSELHEIRO LAFAIETE-MG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CONSELHEIRO PENA-MG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</row>
        <row r="1585">
          <cell r="A1585" t="str">
            <v>CONSOLACAO-MG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</row>
        <row r="1586">
          <cell r="A1586" t="str">
            <v>CONTAGEM-MG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</row>
        <row r="1587">
          <cell r="A1587" t="str">
            <v>COQUEIRAL-MG</v>
          </cell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</row>
        <row r="1588">
          <cell r="A1588" t="str">
            <v>CORACAO DE JESUS-MG</v>
          </cell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</row>
        <row r="1589">
          <cell r="A1589" t="str">
            <v>CORDISBURGO-MG</v>
          </cell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</row>
        <row r="1590">
          <cell r="A1590" t="str">
            <v>CORDISLANDIA-MG</v>
          </cell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</row>
        <row r="1591">
          <cell r="A1591" t="str">
            <v>CORINTO-MG</v>
          </cell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</row>
        <row r="1592">
          <cell r="A1592" t="str">
            <v>COROACI-MG</v>
          </cell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</row>
        <row r="1593">
          <cell r="A1593" t="str">
            <v>COROMANDEL-MG</v>
          </cell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CORONEL FABRICIANO-MG</v>
          </cell>
          <cell r="B1594">
            <v>0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CORONEL MURTA-MG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</row>
        <row r="1596">
          <cell r="A1596" t="str">
            <v>CORONEL PACHECO-MG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</row>
        <row r="1597">
          <cell r="A1597" t="str">
            <v>CORONEL XAVIER CHAVES-MG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</row>
        <row r="1598">
          <cell r="A1598" t="str">
            <v>CORREGO DANTA-MG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CORREGO DO BOM JESUS-MG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</row>
        <row r="1600">
          <cell r="A1600" t="str">
            <v>CORREGO FUNDO-MG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CORREGO NOVO-MG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</row>
        <row r="1602">
          <cell r="A1602" t="str">
            <v>COUTO DE MAGALHAES DE MINAS-MG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</row>
        <row r="1603">
          <cell r="A1603" t="str">
            <v>CRISOLITA-MG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</row>
        <row r="1604">
          <cell r="A1604" t="str">
            <v>CRISTAIS-MG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CRISTALIA-MG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</row>
        <row r="1606">
          <cell r="A1606" t="str">
            <v>CRISTIANO OTONI-MG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CRISTINA-MG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</row>
        <row r="1608">
          <cell r="A1608" t="str">
            <v>CRUCILANDIA-MG</v>
          </cell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</row>
        <row r="1609">
          <cell r="A1609" t="str">
            <v>CRUZEIRO DA FORTALEZA-MG</v>
          </cell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</row>
        <row r="1610">
          <cell r="A1610" t="str">
            <v>CRUZILIA-MG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CUPARAQUE-MG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</row>
        <row r="1612">
          <cell r="A1612" t="str">
            <v>CURRAL DE DENTRO-MG</v>
          </cell>
          <cell r="B1612">
            <v>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</row>
        <row r="1613">
          <cell r="A1613" t="str">
            <v>CURVELO-MG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</row>
        <row r="1614">
          <cell r="A1614" t="str">
            <v>DATAS-MG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</row>
        <row r="1615">
          <cell r="A1615" t="str">
            <v>DELFIM MOREIRA-MG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</row>
        <row r="1616">
          <cell r="A1616" t="str">
            <v>DELFINOPOLIS-MG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</row>
        <row r="1617">
          <cell r="A1617" t="str">
            <v>DELTA-MG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</row>
        <row r="1618">
          <cell r="A1618" t="str">
            <v>DESCOBERTO-MG</v>
          </cell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DESTERRO DE ENTRE RIOS-MG</v>
          </cell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</row>
        <row r="1620">
          <cell r="A1620" t="str">
            <v>DESTERRO DO MELO-MG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</row>
        <row r="1621">
          <cell r="A1621" t="str">
            <v>DIAMANTINA-MG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</row>
        <row r="1622">
          <cell r="A1622" t="str">
            <v>DIOGO DE VASCONCELOS-MG</v>
          </cell>
          <cell r="B1622">
            <v>0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</row>
        <row r="1623">
          <cell r="A1623" t="str">
            <v>DIONISIO-MG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</row>
        <row r="1624">
          <cell r="A1624" t="str">
            <v>DIVINESIA-MG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DIVINO DAS LARANJEIRAS-MG</v>
          </cell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</row>
        <row r="1626">
          <cell r="A1626" t="str">
            <v>DIVINOLANDIA DE MINAS-MG</v>
          </cell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</row>
        <row r="1627">
          <cell r="A1627" t="str">
            <v>DIVINO-MG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</row>
        <row r="1628">
          <cell r="A1628" t="str">
            <v>DIVINOPOLIS-MG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</row>
        <row r="1629">
          <cell r="A1629" t="str">
            <v>DIVISA ALEGRE-MG</v>
          </cell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</row>
        <row r="1630">
          <cell r="A1630" t="str">
            <v>DIVISA NOVA-MG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</row>
        <row r="1631">
          <cell r="A1631" t="str">
            <v>DIVISOPOLIS-MG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</row>
        <row r="1632">
          <cell r="A1632" t="str">
            <v>DOM BOSCO-MG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</row>
        <row r="1633">
          <cell r="A1633" t="str">
            <v>DOM CAVATI-MG</v>
          </cell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</row>
        <row r="1634">
          <cell r="A1634" t="str">
            <v>DOM JOAQUIM-MG</v>
          </cell>
          <cell r="B1634">
            <v>0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</row>
        <row r="1635">
          <cell r="A1635" t="str">
            <v>DOM SILVERIO-MG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DOM VICOSO-MG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</row>
        <row r="1637">
          <cell r="A1637" t="str">
            <v>DONA EUZEBIA-MG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</row>
        <row r="1638">
          <cell r="A1638" t="str">
            <v>DORES DE CAMPOS-MG</v>
          </cell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</row>
        <row r="1639">
          <cell r="A1639" t="str">
            <v>DORES DE GUANHAES-MG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DORES DO INDAIA-MG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</row>
        <row r="1641">
          <cell r="A1641" t="str">
            <v>DORES DO TURVO-MG</v>
          </cell>
          <cell r="B1641">
            <v>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</row>
        <row r="1642">
          <cell r="A1642" t="str">
            <v>DORESOPOLIS-MG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</row>
        <row r="1643">
          <cell r="A1643" t="str">
            <v>DOURADOQUARA-MG</v>
          </cell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</row>
        <row r="1644">
          <cell r="A1644" t="str">
            <v>DURANDE-MG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</row>
        <row r="1645">
          <cell r="A1645" t="str">
            <v>ELOI MENDES-MG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</row>
        <row r="1646">
          <cell r="A1646" t="str">
            <v>ENGENHEIRO CALDAS-MG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</row>
        <row r="1647">
          <cell r="A1647" t="str">
            <v>ENGENHEIRO NAVARRO-MG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</row>
        <row r="1648">
          <cell r="A1648" t="str">
            <v>ENTRE FOLHAS-MG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</row>
        <row r="1649">
          <cell r="A1649" t="str">
            <v>ENTRE RIOS DE MINAS-MG</v>
          </cell>
          <cell r="B1649">
            <v>0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</row>
        <row r="1650">
          <cell r="A1650" t="str">
            <v>ERVALIA-MG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</row>
        <row r="1651">
          <cell r="A1651" t="str">
            <v>ESMERALDAS-MG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</row>
        <row r="1652">
          <cell r="A1652" t="str">
            <v>ESPERA FELIZ-MG</v>
          </cell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</row>
        <row r="1653">
          <cell r="A1653" t="str">
            <v>ESPINOSA-MG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</row>
        <row r="1654">
          <cell r="A1654" t="str">
            <v>ESPIRITO SANTO DO DOURADO-MG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</row>
        <row r="1655">
          <cell r="A1655" t="str">
            <v>ESTIVA-MG</v>
          </cell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</row>
        <row r="1656">
          <cell r="A1656" t="str">
            <v>ESTRELA DALVA-MG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</row>
        <row r="1657">
          <cell r="A1657" t="str">
            <v>ESTRELA DO INDAIA-MG</v>
          </cell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</row>
        <row r="1658">
          <cell r="A1658" t="str">
            <v>ESTRELA DO SUL-MG</v>
          </cell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</row>
        <row r="1659">
          <cell r="A1659" t="str">
            <v>EUGENOPOLIS-MG</v>
          </cell>
          <cell r="B1659">
            <v>0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</row>
        <row r="1660">
          <cell r="A1660" t="str">
            <v>EWBANK DA CAMARA-MG</v>
          </cell>
          <cell r="B1660">
            <v>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</row>
        <row r="1661">
          <cell r="A1661" t="str">
            <v>EXTREMA-MG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</row>
        <row r="1662">
          <cell r="A1662" t="str">
            <v>FAMA-MG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</row>
        <row r="1663">
          <cell r="A1663" t="str">
            <v>FARIA LEMOS-MG</v>
          </cell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</row>
        <row r="1664">
          <cell r="A1664" t="str">
            <v>FELICIO DOS SANTOS-MG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</row>
        <row r="1665">
          <cell r="A1665" t="str">
            <v>FELISBURGO-MG</v>
          </cell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</row>
        <row r="1666">
          <cell r="A1666" t="str">
            <v>FELIXLANDIA-MG</v>
          </cell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</row>
        <row r="1667">
          <cell r="A1667" t="str">
            <v>FERNANDES TOURINHO-MG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</row>
        <row r="1668">
          <cell r="A1668" t="str">
            <v>FERROS-MG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</row>
        <row r="1669">
          <cell r="A1669" t="str">
            <v>FERVEDOURO-MG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</row>
        <row r="1670">
          <cell r="A1670" t="str">
            <v>FLORESTAL-MG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</row>
        <row r="1671">
          <cell r="A1671" t="str">
            <v>FORMIGA-MG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</row>
        <row r="1672">
          <cell r="A1672" t="str">
            <v>FORMOSO-MG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</row>
        <row r="1673">
          <cell r="A1673" t="str">
            <v>FORTALEZA DE MINAS-MG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</row>
        <row r="1674">
          <cell r="A1674" t="str">
            <v>FORTUNA DE MINAS-MG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</row>
        <row r="1675">
          <cell r="A1675" t="str">
            <v>FRANCISCO BADARO-MG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</row>
        <row r="1676">
          <cell r="A1676" t="str">
            <v>FRANCISCO DUMONT-MG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</row>
        <row r="1677">
          <cell r="A1677" t="str">
            <v>FRANCISCO SA-MG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</row>
        <row r="1678">
          <cell r="A1678" t="str">
            <v>FRANCISCOPOLIS-MG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</row>
        <row r="1679">
          <cell r="A1679" t="str">
            <v>FREI GASPAR-MG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</row>
        <row r="1680">
          <cell r="A1680" t="str">
            <v>FREI INOCENCIO-MG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</row>
        <row r="1681">
          <cell r="A1681" t="str">
            <v>FREI LAGONEGRO-MG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</row>
        <row r="1682">
          <cell r="A1682" t="str">
            <v>FRONTEIRA DOS VALES-MG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</row>
        <row r="1683">
          <cell r="A1683" t="str">
            <v>FRONTEIRA-MG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</row>
        <row r="1684">
          <cell r="A1684" t="str">
            <v>FRUTA DE LEITE-MG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</row>
        <row r="1685">
          <cell r="A1685" t="str">
            <v>FRUTAL-MG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</row>
        <row r="1686">
          <cell r="A1686" t="str">
            <v>FUNILANDIA-MG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</row>
        <row r="1687">
          <cell r="A1687" t="str">
            <v>GALILEIA-MG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</row>
        <row r="1688">
          <cell r="A1688" t="str">
            <v>GAMELEIRAS-MG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</row>
        <row r="1689">
          <cell r="A1689" t="str">
            <v>GLAUCILANDIA-MG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</row>
        <row r="1690">
          <cell r="A1690" t="str">
            <v>GOIABEIRA-MG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</row>
        <row r="1691">
          <cell r="A1691" t="str">
            <v>GOIANA-MG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</row>
        <row r="1692">
          <cell r="A1692" t="str">
            <v>GONCALVES-MG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</row>
        <row r="1693">
          <cell r="A1693" t="str">
            <v>GONZAGA-MG</v>
          </cell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</row>
        <row r="1694">
          <cell r="A1694" t="str">
            <v>GOUVEA-MG</v>
          </cell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</row>
        <row r="1695">
          <cell r="A1695" t="str">
            <v>GOVERNADOR VALADARES-MG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</row>
        <row r="1696">
          <cell r="A1696" t="str">
            <v>GRAO MOGOL-MG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</row>
        <row r="1697">
          <cell r="A1697" t="str">
            <v>GRUPIARA-MG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</row>
        <row r="1698">
          <cell r="A1698" t="str">
            <v>GUANHAES-MG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</row>
        <row r="1699">
          <cell r="A1699" t="str">
            <v>GUAPE-MG</v>
          </cell>
          <cell r="B1699">
            <v>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</row>
        <row r="1700">
          <cell r="A1700" t="str">
            <v>GUARACIABA-MG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</row>
        <row r="1701">
          <cell r="A1701" t="str">
            <v>GUARACIAMA-MG</v>
          </cell>
          <cell r="B1701">
            <v>0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</row>
        <row r="1702">
          <cell r="A1702" t="str">
            <v>GUARANESIA-MG</v>
          </cell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</row>
        <row r="1703">
          <cell r="A1703" t="str">
            <v>GUARANI-MG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</row>
        <row r="1704">
          <cell r="A1704" t="str">
            <v>GUARARA-MG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</row>
        <row r="1705">
          <cell r="A1705" t="str">
            <v>GUARDA-MOR-MG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</row>
        <row r="1706">
          <cell r="A1706" t="str">
            <v>GUAXUPE-MG</v>
          </cell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</row>
        <row r="1707">
          <cell r="A1707" t="str">
            <v>GUIDOVAL-MG</v>
          </cell>
          <cell r="B1707">
            <v>0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</row>
        <row r="1708">
          <cell r="A1708" t="str">
            <v>GUIMARANIA-MG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</row>
        <row r="1709">
          <cell r="A1709" t="str">
            <v>GUIRICEMA-MG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</row>
        <row r="1710">
          <cell r="A1710" t="str">
            <v>GURINHATA-MG</v>
          </cell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</row>
        <row r="1711">
          <cell r="A1711" t="str">
            <v>HELIODORA-MG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</row>
        <row r="1712">
          <cell r="A1712" t="str">
            <v>IAPU-MG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</row>
        <row r="1713">
          <cell r="A1713" t="str">
            <v>IBERTIOGA-MG</v>
          </cell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</row>
        <row r="1714">
          <cell r="A1714" t="str">
            <v>IBIAI-MG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</row>
        <row r="1715">
          <cell r="A1715" t="str">
            <v>IBIA-MG</v>
          </cell>
          <cell r="B1715">
            <v>0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</row>
        <row r="1716">
          <cell r="A1716" t="str">
            <v>IBIRACATU-MG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</row>
        <row r="1717">
          <cell r="A1717" t="str">
            <v>IBIRACI-MG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</row>
        <row r="1718">
          <cell r="A1718" t="str">
            <v>IBIRITE-MG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</row>
        <row r="1719">
          <cell r="A1719" t="str">
            <v>IBITIURA DE MINAS-MG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</row>
        <row r="1720">
          <cell r="A1720" t="str">
            <v>IBITURUNA-MG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</row>
        <row r="1721">
          <cell r="A1721" t="str">
            <v>ICARAI DE MINAS-MG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</row>
        <row r="1722">
          <cell r="A1722" t="str">
            <v>IGARAPE-MG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</row>
        <row r="1723">
          <cell r="A1723" t="str">
            <v>IGARATINGA-MG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</row>
        <row r="1724">
          <cell r="A1724" t="str">
            <v>IGUATAMA-MG</v>
          </cell>
          <cell r="B1724">
            <v>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</row>
        <row r="1725">
          <cell r="A1725" t="str">
            <v>IJACI-MG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</row>
        <row r="1726">
          <cell r="A1726" t="str">
            <v>ILICINEA-MG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</row>
        <row r="1727">
          <cell r="A1727" t="str">
            <v>IMBE DE MINAS-MG</v>
          </cell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</row>
        <row r="1728">
          <cell r="A1728" t="str">
            <v>INCONFIDENTES-MG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</row>
        <row r="1729">
          <cell r="A1729" t="str">
            <v>INDAIABIRA-MG</v>
          </cell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</row>
        <row r="1730">
          <cell r="A1730" t="str">
            <v>INDIANOPOLIS-MG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</row>
        <row r="1731">
          <cell r="A1731" t="str">
            <v>INGAI-MG</v>
          </cell>
          <cell r="B1731">
            <v>0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</row>
        <row r="1732">
          <cell r="A1732" t="str">
            <v>INHAPIM-MG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</row>
        <row r="1733">
          <cell r="A1733" t="str">
            <v>INHAUMA-MG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</row>
        <row r="1734">
          <cell r="A1734" t="str">
            <v>INIMUTABA-MG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</row>
        <row r="1735">
          <cell r="A1735" t="str">
            <v>IPABA-MG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</row>
        <row r="1736">
          <cell r="A1736" t="str">
            <v>IPANEMA-MG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</row>
        <row r="1737">
          <cell r="A1737" t="str">
            <v>IPATINGA-MG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</row>
        <row r="1738">
          <cell r="A1738" t="str">
            <v>IPIACU-MG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</row>
        <row r="1739">
          <cell r="A1739" t="str">
            <v>IPUIUNA-MG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</row>
        <row r="1740">
          <cell r="A1740" t="str">
            <v>IRAI DE MINAS-MG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</row>
        <row r="1741">
          <cell r="A1741" t="str">
            <v>ITABIRA-MG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</row>
        <row r="1742">
          <cell r="A1742" t="str">
            <v>ITABIRINHA DE MANTENA-MG</v>
          </cell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</row>
        <row r="1743">
          <cell r="A1743" t="str">
            <v>ITABIRITO-MG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</row>
        <row r="1744">
          <cell r="A1744" t="str">
            <v>ITACAMBIRA-MG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</row>
        <row r="1745">
          <cell r="A1745" t="str">
            <v>ITACARAMBI-MG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</row>
        <row r="1746">
          <cell r="A1746" t="str">
            <v>ITAGUARA-MG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</row>
        <row r="1747">
          <cell r="A1747" t="str">
            <v>ITAIPE-MG</v>
          </cell>
          <cell r="B1747">
            <v>0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</row>
        <row r="1748">
          <cell r="A1748" t="str">
            <v>ITAJUBA-MG</v>
          </cell>
          <cell r="B1748">
            <v>0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</row>
        <row r="1749">
          <cell r="A1749" t="str">
            <v>ITAMARANDIBA-MG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</row>
        <row r="1750">
          <cell r="A1750" t="str">
            <v>ITAMARATI DE MINAS-MG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</row>
        <row r="1751">
          <cell r="A1751" t="str">
            <v>ITAMBACURI-MG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</row>
        <row r="1752">
          <cell r="A1752" t="str">
            <v>ITAMBE DO MATO DENTRO-MG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</row>
        <row r="1753">
          <cell r="A1753" t="str">
            <v>ITAMOGI-MG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</row>
        <row r="1754">
          <cell r="A1754" t="str">
            <v>ITAMONTE-MG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</row>
        <row r="1755">
          <cell r="A1755" t="str">
            <v>ITANHANDU-MG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</row>
        <row r="1756">
          <cell r="A1756" t="str">
            <v>ITANHOMI-MG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</row>
        <row r="1757">
          <cell r="A1757" t="str">
            <v>ITAOBIM-MG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</row>
        <row r="1758">
          <cell r="A1758" t="str">
            <v>ITAPAGIPE-MG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</row>
        <row r="1759">
          <cell r="A1759" t="str">
            <v>ITAPECERICA-MG</v>
          </cell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</row>
        <row r="1760">
          <cell r="A1760" t="str">
            <v>ITAPEVA-MG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</row>
        <row r="1761">
          <cell r="A1761" t="str">
            <v>ITATIAIUCU-MG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</row>
        <row r="1762">
          <cell r="A1762" t="str">
            <v>ITAU DE MINAS-MG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</row>
        <row r="1763">
          <cell r="A1763" t="str">
            <v>ITAUNA-MG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</row>
        <row r="1764">
          <cell r="A1764" t="str">
            <v>ITAVERAVA-MG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</row>
        <row r="1765">
          <cell r="A1765" t="str">
            <v>ITINGA-MG</v>
          </cell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</row>
        <row r="1766">
          <cell r="A1766" t="str">
            <v>ITUETA-MG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</row>
        <row r="1767">
          <cell r="A1767" t="str">
            <v>ITUIUTABA-MG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</row>
        <row r="1768">
          <cell r="A1768" t="str">
            <v>ITUMIRIM-MG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</row>
        <row r="1769">
          <cell r="A1769" t="str">
            <v>ITURAMA-MG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</row>
        <row r="1770">
          <cell r="A1770" t="str">
            <v>ITUTINGA-MG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</row>
        <row r="1771">
          <cell r="A1771" t="str">
            <v>JABOTICATUBAS-MG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</row>
        <row r="1772">
          <cell r="A1772" t="str">
            <v>JACINTO-MG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</row>
        <row r="1773">
          <cell r="A1773" t="str">
            <v>JACUI-MG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</row>
        <row r="1774">
          <cell r="A1774" t="str">
            <v>JACUTINGA-MG</v>
          </cell>
          <cell r="B1774">
            <v>0</v>
          </cell>
          <cell r="C1774">
            <v>377563.05</v>
          </cell>
          <cell r="D1774">
            <v>648227.62</v>
          </cell>
          <cell r="E1774">
            <v>180689.31</v>
          </cell>
          <cell r="F1774">
            <v>1206479.98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</row>
        <row r="1775">
          <cell r="A1775" t="str">
            <v>JAGUARACU-MG</v>
          </cell>
          <cell r="B1775">
            <v>0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</row>
        <row r="1776">
          <cell r="A1776" t="str">
            <v>JAIBA-MG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</row>
        <row r="1777">
          <cell r="A1777" t="str">
            <v>JAMPRUCA-MG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</row>
        <row r="1778">
          <cell r="A1778" t="str">
            <v>JANAUBA-MG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</row>
        <row r="1779">
          <cell r="A1779" t="str">
            <v>JANUARIA-MG</v>
          </cell>
          <cell r="B1779">
            <v>0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</row>
        <row r="1780">
          <cell r="A1780" t="str">
            <v>JAPARAIBA-MG</v>
          </cell>
          <cell r="B1780">
            <v>0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</row>
        <row r="1781">
          <cell r="A1781" t="str">
            <v>JAPONVAR-MG</v>
          </cell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</row>
        <row r="1782">
          <cell r="A1782" t="str">
            <v>JECEABA-MG</v>
          </cell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</row>
        <row r="1783">
          <cell r="A1783" t="str">
            <v>JENIPAPO DE MINAS-MG</v>
          </cell>
          <cell r="B1783">
            <v>0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</row>
        <row r="1784">
          <cell r="A1784" t="str">
            <v>JEQUERI-MG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</row>
        <row r="1785">
          <cell r="A1785" t="str">
            <v>JEQUITAI-MG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</row>
        <row r="1786">
          <cell r="A1786" t="str">
            <v>JEQUITIBA-MG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</row>
        <row r="1787">
          <cell r="A1787" t="str">
            <v>JEQUITINHONHA-MG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</row>
        <row r="1788">
          <cell r="A1788" t="str">
            <v>JESUANIA-MG</v>
          </cell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</row>
        <row r="1789">
          <cell r="A1789" t="str">
            <v>JOAIMA-MG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</row>
        <row r="1790">
          <cell r="A1790" t="str">
            <v>JOANESIA-MG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</row>
        <row r="1791">
          <cell r="A1791" t="str">
            <v>JOAO MONLEVADE-MG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</row>
        <row r="1792">
          <cell r="A1792" t="str">
            <v>JOAO PINHEIRO-MG</v>
          </cell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</row>
        <row r="1793">
          <cell r="A1793" t="str">
            <v>JOAQUIM FELICIO-MG</v>
          </cell>
          <cell r="B1793">
            <v>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</row>
        <row r="1794">
          <cell r="A1794" t="str">
            <v>JORDANIA-MG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</row>
        <row r="1795">
          <cell r="A1795" t="str">
            <v>JOSE GONCALVES DE MINAS-MG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</row>
        <row r="1796">
          <cell r="A1796" t="str">
            <v>JOSE RAYDAN-MG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</row>
        <row r="1797">
          <cell r="A1797" t="str">
            <v>JOSENOPOLIS-MG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</row>
        <row r="1798">
          <cell r="A1798" t="str">
            <v>JUATUBA-MG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</row>
        <row r="1799">
          <cell r="A1799" t="str">
            <v>JUIZ DE FORA-MG</v>
          </cell>
          <cell r="B1799">
            <v>0</v>
          </cell>
          <cell r="C1799">
            <v>28425.95</v>
          </cell>
          <cell r="D1799">
            <v>49672.71</v>
          </cell>
          <cell r="E1799">
            <v>21219.8</v>
          </cell>
          <cell r="F1799">
            <v>76193.570000000007</v>
          </cell>
          <cell r="G1799">
            <v>0</v>
          </cell>
          <cell r="H1799">
            <v>10477.66</v>
          </cell>
          <cell r="I1799">
            <v>23889.96</v>
          </cell>
          <cell r="J1799">
            <v>9957.77</v>
          </cell>
          <cell r="K1799">
            <v>44325.39</v>
          </cell>
        </row>
        <row r="1800">
          <cell r="A1800" t="str">
            <v>JURAMENTO-MG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</row>
        <row r="1801">
          <cell r="A1801" t="str">
            <v>JURUAIA-MG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</row>
        <row r="1802">
          <cell r="A1802" t="str">
            <v>JUVENILIA-MG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</row>
        <row r="1803">
          <cell r="A1803" t="str">
            <v>LADAINHA-MG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</row>
        <row r="1804">
          <cell r="A1804" t="str">
            <v>LAGAMAR-MG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</row>
        <row r="1805">
          <cell r="A1805" t="str">
            <v>LAGOA DA PRATA-MG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</row>
        <row r="1806">
          <cell r="A1806" t="str">
            <v>LAGOA DOS PATOS-MG</v>
          </cell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</row>
        <row r="1807">
          <cell r="A1807" t="str">
            <v>LAGOA DOURADA-MG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</row>
        <row r="1808">
          <cell r="A1808" t="str">
            <v>LAGOA FORMOSA-MG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</row>
        <row r="1809">
          <cell r="A1809" t="str">
            <v>LAGOA GRANDE-MG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</row>
        <row r="1810">
          <cell r="A1810" t="str">
            <v>LAGOA SANTA-MG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</row>
        <row r="1811">
          <cell r="A1811" t="str">
            <v>LAJINHA-MG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</row>
        <row r="1812">
          <cell r="A1812" t="str">
            <v>LAMBARI-MG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</row>
        <row r="1813">
          <cell r="A1813" t="str">
            <v>LAMIM-MG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</row>
        <row r="1814">
          <cell r="A1814" t="str">
            <v>LARANJAL-MG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</row>
        <row r="1815">
          <cell r="A1815" t="str">
            <v>LASSANCE-MG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</row>
        <row r="1816">
          <cell r="A1816" t="str">
            <v>LAVRAS-MG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</row>
        <row r="1817">
          <cell r="A1817" t="str">
            <v>LEANDRO FERREIRA-MG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</row>
        <row r="1818">
          <cell r="A1818" t="str">
            <v>LEME DO PRADO-MG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</row>
        <row r="1819">
          <cell r="A1819" t="str">
            <v>LEOPOLDINA-MG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</row>
        <row r="1820">
          <cell r="A1820" t="str">
            <v>LIBERDADE-MG</v>
          </cell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</row>
        <row r="1821">
          <cell r="A1821" t="str">
            <v>LIMA DUARTE-MG</v>
          </cell>
          <cell r="B1821">
            <v>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</row>
        <row r="1822">
          <cell r="A1822" t="str">
            <v>LIMEIRA DO OESTE-MG</v>
          </cell>
          <cell r="B1822">
            <v>0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</row>
        <row r="1823">
          <cell r="A1823" t="str">
            <v>LONTRA-MG</v>
          </cell>
          <cell r="B1823">
            <v>0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</row>
        <row r="1824">
          <cell r="A1824" t="str">
            <v>LUISBURGO-MG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</row>
        <row r="1825">
          <cell r="A1825" t="str">
            <v>LUISLANDIA-MG</v>
          </cell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</row>
        <row r="1826">
          <cell r="A1826" t="str">
            <v>LUMINARIAS-MG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</row>
        <row r="1827">
          <cell r="A1827" t="str">
            <v>LUZ-MG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</row>
        <row r="1828">
          <cell r="A1828" t="str">
            <v>MACHACALIS-MG</v>
          </cell>
          <cell r="B1828">
            <v>0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</row>
        <row r="1829">
          <cell r="A1829" t="str">
            <v>MACHADO-MG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</row>
        <row r="1830">
          <cell r="A1830" t="str">
            <v>MADRE DE DEUS DE MINAS-MG</v>
          </cell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</row>
        <row r="1831">
          <cell r="A1831" t="str">
            <v>MALACACHETA-MG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</row>
        <row r="1832">
          <cell r="A1832" t="str">
            <v>MAMONAS-MG</v>
          </cell>
          <cell r="B1832">
            <v>0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</row>
        <row r="1833">
          <cell r="A1833" t="str">
            <v>MANGA-MG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</row>
        <row r="1834">
          <cell r="A1834" t="str">
            <v>MANHUACU-MG</v>
          </cell>
          <cell r="B1834">
            <v>0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</row>
        <row r="1835">
          <cell r="A1835" t="str">
            <v>MANHUMIRIM-MG</v>
          </cell>
          <cell r="B1835">
            <v>0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</row>
        <row r="1836">
          <cell r="A1836" t="str">
            <v>MANTENA-MG</v>
          </cell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</row>
        <row r="1837">
          <cell r="A1837" t="str">
            <v>MAR DE ESPANHA-MG</v>
          </cell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</row>
        <row r="1838">
          <cell r="A1838" t="str">
            <v>MARAVILHAS-MG</v>
          </cell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</row>
        <row r="1839">
          <cell r="A1839" t="str">
            <v>MARIA DA FE-MG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</row>
        <row r="1840">
          <cell r="A1840" t="str">
            <v>MARIANA-MG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</row>
        <row r="1841">
          <cell r="A1841" t="str">
            <v>MARILAC-MG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MARIO CAMPOS-MG</v>
          </cell>
          <cell r="B1842">
            <v>0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</row>
        <row r="1843">
          <cell r="A1843" t="str">
            <v>MARIPA DE MINAS-MG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</row>
        <row r="1844">
          <cell r="A1844" t="str">
            <v>MARLIERIA-MG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MARMELOPOLIS-MG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</row>
        <row r="1846">
          <cell r="A1846" t="str">
            <v>MARTINHO CAMPOS-MG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MARTINS SOARES-MG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</row>
        <row r="1848">
          <cell r="A1848" t="str">
            <v>MATA VERDE-MG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</row>
        <row r="1849">
          <cell r="A1849" t="str">
            <v>MATERLANDIA-MG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</row>
        <row r="1850">
          <cell r="A1850" t="str">
            <v>MATEUS LEME-MG</v>
          </cell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MATHIAS LOBATO-MG</v>
          </cell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</row>
        <row r="1852">
          <cell r="A1852" t="str">
            <v>MATIAS BARBOSA-MG</v>
          </cell>
          <cell r="B1852">
            <v>0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</row>
        <row r="1853">
          <cell r="A1853" t="str">
            <v>MATIAS CARDOSO-MG</v>
          </cell>
          <cell r="B1853">
            <v>0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</row>
        <row r="1854">
          <cell r="A1854" t="str">
            <v>MATIPO-MG</v>
          </cell>
          <cell r="B1854">
            <v>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</row>
        <row r="1855">
          <cell r="A1855" t="str">
            <v>MATO VERDE-MG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</row>
        <row r="1856">
          <cell r="A1856" t="str">
            <v>MATOZINHOS-MG</v>
          </cell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</row>
        <row r="1857">
          <cell r="A1857" t="str">
            <v>MATUTINA-MG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</row>
        <row r="1858">
          <cell r="A1858" t="str">
            <v>MEDEIROS-MG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</row>
        <row r="1859">
          <cell r="A1859" t="str">
            <v>MEDINA-MG</v>
          </cell>
          <cell r="B1859">
            <v>0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</row>
        <row r="1860">
          <cell r="A1860" t="str">
            <v>MENDES PIMENTEL-MG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</row>
        <row r="1861">
          <cell r="A1861" t="str">
            <v>MERCES-MG</v>
          </cell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</row>
        <row r="1862">
          <cell r="A1862" t="str">
            <v>MESQUITA-MG</v>
          </cell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</row>
        <row r="1863">
          <cell r="A1863" t="str">
            <v>MINAS NOVAS-MG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</row>
        <row r="1864">
          <cell r="A1864" t="str">
            <v>MINDURI-MG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</row>
        <row r="1865">
          <cell r="A1865" t="str">
            <v>MIRABELA-MG</v>
          </cell>
          <cell r="B1865">
            <v>0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</row>
        <row r="1866">
          <cell r="A1866" t="str">
            <v>MIRADOURO-MG</v>
          </cell>
          <cell r="B1866">
            <v>0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</row>
        <row r="1867">
          <cell r="A1867" t="str">
            <v>MIRAI-MG</v>
          </cell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</row>
        <row r="1868">
          <cell r="A1868" t="str">
            <v>MIRAVANIA-MG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</row>
        <row r="1869">
          <cell r="A1869" t="str">
            <v>MOEDA-MG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</row>
        <row r="1870">
          <cell r="A1870" t="str">
            <v>MOEMA-MG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</row>
        <row r="1871">
          <cell r="A1871" t="str">
            <v>MONJOLOS-MG</v>
          </cell>
          <cell r="B1871">
            <v>0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</row>
        <row r="1872">
          <cell r="A1872" t="str">
            <v>MONSENHOR PAULO-MG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</row>
        <row r="1873">
          <cell r="A1873" t="str">
            <v>MONTALVANIA-MG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</row>
        <row r="1874">
          <cell r="A1874" t="str">
            <v>MONTE ALEGRE DE MINAS-MG</v>
          </cell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</row>
        <row r="1875">
          <cell r="A1875" t="str">
            <v>MONTE AZUL-MG</v>
          </cell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MONTE BELO-MG</v>
          </cell>
          <cell r="B1876">
            <v>0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</row>
        <row r="1877">
          <cell r="A1877" t="str">
            <v>MONTE CARMELO-MG</v>
          </cell>
          <cell r="B1877">
            <v>0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</row>
        <row r="1878">
          <cell r="A1878" t="str">
            <v>MONTE FORMOSO-MG</v>
          </cell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</row>
        <row r="1879">
          <cell r="A1879" t="str">
            <v>MONTE SANTO DE MINAS-MG</v>
          </cell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</row>
        <row r="1880">
          <cell r="A1880" t="str">
            <v>MONTE SIAO-MG</v>
          </cell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</row>
        <row r="1881">
          <cell r="A1881" t="str">
            <v>MONTES CLAROS-MG</v>
          </cell>
          <cell r="B1881">
            <v>0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</row>
        <row r="1882">
          <cell r="A1882" t="str">
            <v>MONTEZUMA-MG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</row>
        <row r="1883">
          <cell r="A1883" t="str">
            <v>MORADA NOVA DE MINAS-MG</v>
          </cell>
          <cell r="B1883">
            <v>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</row>
        <row r="1884">
          <cell r="A1884" t="str">
            <v>MORRO DA GARCA-MG</v>
          </cell>
          <cell r="B1884">
            <v>0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</row>
        <row r="1885">
          <cell r="A1885" t="str">
            <v>MORRO DO PILAR-MG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</row>
        <row r="1886">
          <cell r="A1886" t="str">
            <v>MUNHOZ-MG</v>
          </cell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</row>
        <row r="1887">
          <cell r="A1887" t="str">
            <v>MURIAE-MG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MUTUM-MG</v>
          </cell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</row>
        <row r="1889">
          <cell r="A1889" t="str">
            <v>MUZAMBINHO-MG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</row>
        <row r="1890">
          <cell r="A1890" t="str">
            <v>NACIP RAYDAN-MG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</row>
        <row r="1891">
          <cell r="A1891" t="str">
            <v>NANUQUE-MG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</row>
        <row r="1892">
          <cell r="A1892" t="str">
            <v>NAQUE-MG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</row>
        <row r="1893">
          <cell r="A1893" t="str">
            <v>NATALANDIA-MG</v>
          </cell>
          <cell r="B1893">
            <v>0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</row>
        <row r="1894">
          <cell r="A1894" t="str">
            <v>NATERCIA-MG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</row>
        <row r="1895">
          <cell r="A1895" t="str">
            <v>NAZARENO-MG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NEPOMUCENO-MG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</row>
        <row r="1897">
          <cell r="A1897" t="str">
            <v>NINHEIRA-MG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</row>
        <row r="1898">
          <cell r="A1898" t="str">
            <v>NOVA BELEM-MG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</row>
        <row r="1899">
          <cell r="A1899" t="str">
            <v>NOVA ERA-MG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</row>
        <row r="1900">
          <cell r="A1900" t="str">
            <v>NOVA LIMA-MG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NOVA MODICA-MG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</row>
        <row r="1902">
          <cell r="A1902" t="str">
            <v>NOVA PONTE-MG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</row>
        <row r="1903">
          <cell r="A1903" t="str">
            <v>NOVA PORTEIRINHA-MG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</row>
        <row r="1904">
          <cell r="A1904" t="str">
            <v>NOVA RESENDE-MG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</row>
        <row r="1905">
          <cell r="A1905" t="str">
            <v>NOVA SERRANA-MG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</row>
        <row r="1906">
          <cell r="A1906" t="str">
            <v>NOVA UNIAO-MG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</row>
        <row r="1907">
          <cell r="A1907" t="str">
            <v>NOVO CRUZEIRO-MG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</row>
        <row r="1908">
          <cell r="A1908" t="str">
            <v>NOVO ORIENTE DE MINAS-MG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NOVORIZONTE-MG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</row>
        <row r="1910">
          <cell r="A1910" t="str">
            <v>OLARIA-MG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OLHOS-D'AGUA-MG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</row>
        <row r="1912">
          <cell r="A1912" t="str">
            <v>OLIMPIO NORONHA-MG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</row>
        <row r="1913">
          <cell r="A1913" t="str">
            <v>OLIVEIRA FORTES-MG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</row>
        <row r="1914">
          <cell r="A1914" t="str">
            <v>OLIVEIRA-MG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</row>
        <row r="1915">
          <cell r="A1915" t="str">
            <v>ONCA DE PITANGUI-MG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</row>
        <row r="1916">
          <cell r="A1916" t="str">
            <v>ORATORIOS-MG</v>
          </cell>
          <cell r="B1916">
            <v>0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</row>
        <row r="1917">
          <cell r="A1917" t="str">
            <v>ORIZANIA-MG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</row>
        <row r="1918">
          <cell r="A1918" t="str">
            <v>OURO BRANCO-MG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</row>
        <row r="1919">
          <cell r="A1919" t="str">
            <v>OURO FINO-MG</v>
          </cell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</row>
        <row r="1920">
          <cell r="A1920" t="str">
            <v>OURO PRETO-MG</v>
          </cell>
          <cell r="B1920">
            <v>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</row>
        <row r="1921">
          <cell r="A1921" t="str">
            <v>OURO VERDE DE MINAS-MG</v>
          </cell>
          <cell r="B1921">
            <v>0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PADRE CARVALHO-MG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</row>
        <row r="1923">
          <cell r="A1923" t="str">
            <v>PADRE PARAISO-MG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PAI PEDRO-MG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</row>
        <row r="1925">
          <cell r="A1925" t="str">
            <v>PAINEIRAS-MG</v>
          </cell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</row>
        <row r="1926">
          <cell r="A1926" t="str">
            <v>PAINS-MG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</row>
        <row r="1927">
          <cell r="A1927" t="str">
            <v>PAIVA-MG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</row>
        <row r="1928">
          <cell r="A1928" t="str">
            <v>PALMA-MG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PALMOPOLIS-MG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</row>
        <row r="1930">
          <cell r="A1930" t="str">
            <v>PAPAGAIOS-MG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</row>
        <row r="1931">
          <cell r="A1931" t="str">
            <v>PARA DE MINAS-MG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</row>
        <row r="1932">
          <cell r="A1932" t="str">
            <v>PARACATU-MG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</row>
        <row r="1933">
          <cell r="A1933" t="str">
            <v>PARAGUACU-MG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PARAISOPOLIS-MG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</row>
        <row r="1935">
          <cell r="A1935" t="str">
            <v>PARAOPEBA-MG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</row>
        <row r="1936">
          <cell r="A1936" t="str">
            <v>PASSA QUATRO-MG</v>
          </cell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PASSA TEMPO-MG</v>
          </cell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</row>
        <row r="1938">
          <cell r="A1938" t="str">
            <v>PASSA VINTE-MG</v>
          </cell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PASSABEM-MG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</row>
        <row r="1940">
          <cell r="A1940" t="str">
            <v>PASSOS-MG</v>
          </cell>
          <cell r="B1940">
            <v>0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PATIS-MG</v>
          </cell>
          <cell r="B1941">
            <v>0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</row>
        <row r="1942">
          <cell r="A1942" t="str">
            <v>PATOS DE MINAS-MG</v>
          </cell>
          <cell r="B1942">
            <v>0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</row>
        <row r="1943">
          <cell r="A1943" t="str">
            <v>PATROCINIO DO MURIAE-MG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</row>
        <row r="1944">
          <cell r="A1944" t="str">
            <v>PATROCINIO-MG</v>
          </cell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PAULA CANDIDO-MG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</row>
        <row r="1946">
          <cell r="A1946" t="str">
            <v>PAULISTAS-MG</v>
          </cell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</row>
        <row r="1947">
          <cell r="A1947" t="str">
            <v>PAVAO-MG</v>
          </cell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PECANHA-MG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</row>
        <row r="1949">
          <cell r="A1949" t="str">
            <v>PEDRA AZUL-MG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</row>
        <row r="1950">
          <cell r="A1950" t="str">
            <v>PEDRA BONITA-MG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</row>
        <row r="1951">
          <cell r="A1951" t="str">
            <v>PEDRA DO ANTA-MG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</row>
        <row r="1952">
          <cell r="A1952" t="str">
            <v>PEDRA DO INDAIA-MG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PEDRA DOURADA-MG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</row>
        <row r="1954">
          <cell r="A1954" t="str">
            <v>PEDRALVA-MG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</row>
        <row r="1955">
          <cell r="A1955" t="str">
            <v>PEDRAS DE MARIA DA CRUZ-MG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PEDRINOPOLIS-MG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</row>
        <row r="1957">
          <cell r="A1957" t="str">
            <v>PEDRO LEOPOLDO-MG</v>
          </cell>
          <cell r="B1957">
            <v>0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</row>
        <row r="1958">
          <cell r="A1958" t="str">
            <v>PEDRO TEIXEIRA-MG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PEQUERI-MG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</row>
        <row r="1960">
          <cell r="A1960" t="str">
            <v>PEQUI-MG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PERDIGAO-MG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</row>
        <row r="1962">
          <cell r="A1962" t="str">
            <v>PERDIZES-MG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</row>
        <row r="1963">
          <cell r="A1963" t="str">
            <v>PERDOES-MG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</row>
        <row r="1964">
          <cell r="A1964" t="str">
            <v>PERIQUITO-MG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</row>
        <row r="1965">
          <cell r="A1965" t="str">
            <v>PESCADOR-MG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</row>
        <row r="1966">
          <cell r="A1966" t="str">
            <v>PIAU-MG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</row>
        <row r="1967">
          <cell r="A1967" t="str">
            <v>PIEDADE DE CARATINGA-MG</v>
          </cell>
          <cell r="B1967">
            <v>0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</row>
        <row r="1968">
          <cell r="A1968" t="str">
            <v>PIEDADE DE PONTE NOVA-MG</v>
          </cell>
          <cell r="B1968">
            <v>0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</row>
        <row r="1969">
          <cell r="A1969" t="str">
            <v>PIEDADE DO RIO GRANDE-MG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</row>
        <row r="1970">
          <cell r="A1970" t="str">
            <v>PIEDADE DOS GERAIS-MG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</row>
        <row r="1971">
          <cell r="A1971" t="str">
            <v>PIMENTA-MG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</row>
        <row r="1972">
          <cell r="A1972" t="str">
            <v>PINGO D'AGUA-MG</v>
          </cell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</row>
        <row r="1973">
          <cell r="A1973" t="str">
            <v>PINTOPOLIS-MG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</row>
        <row r="1974">
          <cell r="A1974" t="str">
            <v>PIRACEMA-MG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</row>
        <row r="1975">
          <cell r="A1975" t="str">
            <v>PIRAJUBA-MG</v>
          </cell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</row>
        <row r="1976">
          <cell r="A1976" t="str">
            <v>PIRANGA-MG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PIRANGUCU-MG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</row>
        <row r="1978">
          <cell r="A1978" t="str">
            <v>PIRANGUINHO-MG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</row>
        <row r="1979">
          <cell r="A1979" t="str">
            <v>PIRAPETINGA-MG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</row>
        <row r="1980">
          <cell r="A1980" t="str">
            <v>PIRAPORA-MG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</row>
        <row r="1981">
          <cell r="A1981" t="str">
            <v>PIRAUBA-MG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</row>
        <row r="1982">
          <cell r="A1982" t="str">
            <v>PITANGUI-MG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</row>
        <row r="1983">
          <cell r="A1983" t="str">
            <v>PIUMHI-MG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</row>
        <row r="1984">
          <cell r="A1984" t="str">
            <v>PLANURA-MG</v>
          </cell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</row>
        <row r="1985">
          <cell r="A1985" t="str">
            <v>POCO FUNDO-MG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</row>
        <row r="1986">
          <cell r="A1986" t="str">
            <v>POCOS DE CALDAS-MG</v>
          </cell>
          <cell r="B1986">
            <v>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POCRANE-MG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</row>
        <row r="1988">
          <cell r="A1988" t="str">
            <v>POMPEU-MG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PONTE NOVA-MG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</row>
        <row r="1990">
          <cell r="A1990" t="str">
            <v>PONTO CHIQUE-MG</v>
          </cell>
          <cell r="B1990">
            <v>0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</row>
        <row r="1991">
          <cell r="A1991" t="str">
            <v>PONTO DOS VOLANTES-MG</v>
          </cell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</row>
        <row r="1992">
          <cell r="A1992" t="str">
            <v>PORTEIRINHA-MG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</row>
        <row r="1993">
          <cell r="A1993" t="str">
            <v>PORTO FIRME-MG</v>
          </cell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</row>
        <row r="1994">
          <cell r="A1994" t="str">
            <v>POTE-MG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</row>
        <row r="1995">
          <cell r="A1995" t="str">
            <v>POUSO ALEGRE-MG</v>
          </cell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</row>
        <row r="1996">
          <cell r="A1996" t="str">
            <v>POUSO ALTO-MG</v>
          </cell>
          <cell r="B1996">
            <v>0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</row>
        <row r="1997">
          <cell r="A1997" t="str">
            <v>PRADOS-MG</v>
          </cell>
          <cell r="B1997">
            <v>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</row>
        <row r="1998">
          <cell r="A1998" t="str">
            <v>PRATA-MG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</row>
        <row r="1999">
          <cell r="A1999" t="str">
            <v>PRATAPOLIS-MG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PRATINHA-MG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</row>
        <row r="2001">
          <cell r="A2001" t="str">
            <v>PRESIDENTE BERNARDES-MG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PRESIDENTE JUSCELINO-MG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</row>
        <row r="2003">
          <cell r="A2003" t="str">
            <v>PRESIDENTE KUBITSCHEK-MG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PRESIDENTE OLEGARIO-MG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</row>
        <row r="2005">
          <cell r="A2005" t="str">
            <v>PRUDENTE DE MORAIS-MG</v>
          </cell>
          <cell r="B2005">
            <v>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</row>
        <row r="2006">
          <cell r="A2006" t="str">
            <v>QUARTEL GERAL-MG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</row>
        <row r="2007">
          <cell r="A2007" t="str">
            <v>QUELUZITA-MG</v>
          </cell>
          <cell r="B2007">
            <v>0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</row>
        <row r="2008">
          <cell r="A2008" t="str">
            <v>RAPOSOS-MG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</row>
        <row r="2009">
          <cell r="A2009" t="str">
            <v>RAUL SOARES-MG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</row>
        <row r="2010">
          <cell r="A2010" t="str">
            <v>RECREIO-MG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</row>
        <row r="2011">
          <cell r="A2011" t="str">
            <v>REDUTO-MG</v>
          </cell>
          <cell r="B2011">
            <v>0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</row>
        <row r="2012">
          <cell r="A2012" t="str">
            <v>RESENDE COSTA-MG</v>
          </cell>
          <cell r="B2012">
            <v>0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</row>
        <row r="2013">
          <cell r="A2013" t="str">
            <v>RESPLENDOR-MG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</row>
        <row r="2014">
          <cell r="A2014" t="str">
            <v>RESSAQUINHA-MG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</row>
        <row r="2015">
          <cell r="A2015" t="str">
            <v>RIACHINHO-MG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</row>
        <row r="2016">
          <cell r="A2016" t="str">
            <v>RIACHO DOS MACHADOS-MG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</row>
        <row r="2017">
          <cell r="A2017" t="str">
            <v>RIBEIRAO DAS NEVES-MG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</row>
        <row r="2018">
          <cell r="A2018" t="str">
            <v>RIBEIRAO VERMELHO-MG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</row>
        <row r="2019">
          <cell r="A2019" t="str">
            <v>RIO ACIMA-MG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</row>
        <row r="2020">
          <cell r="A2020" t="str">
            <v>RIO CASCA-MG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</row>
        <row r="2021">
          <cell r="A2021" t="str">
            <v>RIO DO PRADO-MG</v>
          </cell>
          <cell r="B2021">
            <v>0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</row>
        <row r="2022">
          <cell r="A2022" t="str">
            <v>RIO DOCE-MG</v>
          </cell>
          <cell r="B2022">
            <v>0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</row>
        <row r="2023">
          <cell r="A2023" t="str">
            <v>RIO ESPERA-MG</v>
          </cell>
          <cell r="B2023">
            <v>0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</row>
        <row r="2024">
          <cell r="A2024" t="str">
            <v>RIO MANSO-MG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</row>
        <row r="2025">
          <cell r="A2025" t="str">
            <v>RIO NOVO-MG</v>
          </cell>
          <cell r="B2025">
            <v>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</row>
        <row r="2026">
          <cell r="A2026" t="str">
            <v>RIO PARANAIBA-MG</v>
          </cell>
          <cell r="B2026">
            <v>0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</row>
        <row r="2027">
          <cell r="A2027" t="str">
            <v>RIO PARDO DE MINAS-MG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</row>
        <row r="2028">
          <cell r="A2028" t="str">
            <v>RIO PIRACICABA-MG</v>
          </cell>
          <cell r="B2028">
            <v>0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</row>
        <row r="2029">
          <cell r="A2029" t="str">
            <v>RIO POMBA-MG</v>
          </cell>
          <cell r="B2029">
            <v>0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</row>
        <row r="2030">
          <cell r="A2030" t="str">
            <v>RIO PRETO-MG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</row>
        <row r="2031">
          <cell r="A2031" t="str">
            <v>RIO VERMELHO-MG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</row>
        <row r="2032">
          <cell r="A2032" t="str">
            <v>RITAPOLIS-MG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</row>
        <row r="2033">
          <cell r="A2033" t="str">
            <v>ROCHEDO DE MINAS-MG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</row>
        <row r="2034">
          <cell r="A2034" t="str">
            <v>RODEIRO-MG</v>
          </cell>
          <cell r="B2034">
            <v>0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</row>
        <row r="2035">
          <cell r="A2035" t="str">
            <v>ROMARIA-MG</v>
          </cell>
          <cell r="B2035">
            <v>0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</row>
        <row r="2036">
          <cell r="A2036" t="str">
            <v>ROSARIO DA LIMEIRA-MG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</row>
        <row r="2037">
          <cell r="A2037" t="str">
            <v>RUBELITA-MG</v>
          </cell>
          <cell r="B2037">
            <v>0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</row>
        <row r="2038">
          <cell r="A2038" t="str">
            <v>RUBIM-MG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</row>
        <row r="2039">
          <cell r="A2039" t="str">
            <v>SABARA-MG</v>
          </cell>
          <cell r="B2039">
            <v>0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</row>
        <row r="2040">
          <cell r="A2040" t="str">
            <v>SABINOPOLIS-MG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</row>
        <row r="2041">
          <cell r="A2041" t="str">
            <v>SACRAMENTO-MG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</row>
        <row r="2042">
          <cell r="A2042" t="str">
            <v>SALINAS-MG</v>
          </cell>
          <cell r="B2042">
            <v>0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</row>
        <row r="2043">
          <cell r="A2043" t="str">
            <v>SALTO DA DIVISA-MG</v>
          </cell>
          <cell r="B2043">
            <v>0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</row>
        <row r="2044">
          <cell r="A2044" t="str">
            <v>SANTA BARBARA DO LESTE-MG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</row>
        <row r="2045">
          <cell r="A2045" t="str">
            <v>SANTA BARBARA DO MONTE VERDE-MG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</row>
        <row r="2046">
          <cell r="A2046" t="str">
            <v>SANTA BARBARA DO TUGURIO-MG</v>
          </cell>
          <cell r="B2046">
            <v>0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</row>
        <row r="2047">
          <cell r="A2047" t="str">
            <v>SANTA BARBARA-MG</v>
          </cell>
          <cell r="B2047">
            <v>0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</row>
        <row r="2048">
          <cell r="A2048" t="str">
            <v>SANTA CRUZ DE MINAS-MG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</row>
        <row r="2049">
          <cell r="A2049" t="str">
            <v>SANTA CRUZ DE SALINAS-MG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</row>
        <row r="2050">
          <cell r="A2050" t="str">
            <v>SANTA CRUZ DO ESCALVADO-MG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</row>
        <row r="2051">
          <cell r="A2051" t="str">
            <v>SANTA EFIGENIA DE MINAS-MG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</row>
        <row r="2052">
          <cell r="A2052" t="str">
            <v>SANTA FE DE MINAS-MG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</row>
        <row r="2053">
          <cell r="A2053" t="str">
            <v>SANTA HELENA DE MINAS-MG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</row>
        <row r="2054">
          <cell r="A2054" t="str">
            <v>SANTA JULIANA-MG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</row>
        <row r="2055">
          <cell r="A2055" t="str">
            <v>SANTA LUZIA-MG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</row>
        <row r="2056">
          <cell r="A2056" t="str">
            <v>SANTA MARGARIDA-MG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</row>
        <row r="2057">
          <cell r="A2057" t="str">
            <v>SANTA MARIA DE ITABIRA-MG</v>
          </cell>
          <cell r="B2057">
            <v>0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</row>
        <row r="2058">
          <cell r="A2058" t="str">
            <v>SANTA MARIA DO SALTO-MG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</row>
        <row r="2059">
          <cell r="A2059" t="str">
            <v>SANTA MARIA DO SUACUI-MG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</row>
        <row r="2060">
          <cell r="A2060" t="str">
            <v>SANTA RITA DE CALDAS-MG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</row>
        <row r="2061">
          <cell r="A2061" t="str">
            <v>SANTA RITA DE IBITIPOCA-MG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</row>
        <row r="2062">
          <cell r="A2062" t="str">
            <v>SANTA RITA DE JACUTINGA-MG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</row>
        <row r="2063">
          <cell r="A2063" t="str">
            <v>SANTA RITA DE MINAS-MG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</row>
        <row r="2064">
          <cell r="A2064" t="str">
            <v>SANTA RITA DO ITUETO-MG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</row>
        <row r="2065">
          <cell r="A2065" t="str">
            <v>SANTA RITA DO SAPUCAI-MG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</row>
        <row r="2066">
          <cell r="A2066" t="str">
            <v>SANTA ROSA DA SERRA-MG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</row>
        <row r="2067">
          <cell r="A2067" t="str">
            <v>SANTA VITORIA-MG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</row>
        <row r="2068">
          <cell r="A2068" t="str">
            <v>SANTANA DA VARGEM-MG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</row>
        <row r="2069">
          <cell r="A2069" t="str">
            <v>SANTANA DE CATAGUASES-MG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</row>
        <row r="2070">
          <cell r="A2070" t="str">
            <v>SANTANA DE PIRAPAMA-MG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</row>
        <row r="2071">
          <cell r="A2071" t="str">
            <v>SANTANA DO DESERTO-MG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</row>
        <row r="2072">
          <cell r="A2072" t="str">
            <v>SANTANA DO GARAMBEU-MG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</row>
        <row r="2073">
          <cell r="A2073" t="str">
            <v>SANTANA DO JACARE-MG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</row>
        <row r="2074">
          <cell r="A2074" t="str">
            <v>SANTANA DO MANHUACU-MG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</row>
        <row r="2075">
          <cell r="A2075" t="str">
            <v>SANTANA DO PARAISO-MG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</row>
        <row r="2076">
          <cell r="A2076" t="str">
            <v>SANTANA DO RIACHO-MG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</row>
        <row r="2077">
          <cell r="A2077" t="str">
            <v>SANTANA DOS MONTES-MG</v>
          </cell>
          <cell r="B2077">
            <v>0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</row>
        <row r="2078">
          <cell r="A2078" t="str">
            <v>SANTO ANTONIO DO AMPARO-MG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</row>
        <row r="2079">
          <cell r="A2079" t="str">
            <v>SANTO ANTONIO DO AVENTUREIRO-MG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</row>
        <row r="2080">
          <cell r="A2080" t="str">
            <v>SANTO ANTONIO DO GRAMA-MG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</row>
        <row r="2081">
          <cell r="A2081" t="str">
            <v>SANTO ANTONIO DO ITAMBE-MG</v>
          </cell>
          <cell r="B2081">
            <v>0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</row>
        <row r="2082">
          <cell r="A2082" t="str">
            <v>SANTO ANTONIO DO JACINTO-MG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</row>
        <row r="2083">
          <cell r="A2083" t="str">
            <v>SANTO ANTONIO DO MONTE-MG</v>
          </cell>
          <cell r="B2083">
            <v>0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</row>
        <row r="2084">
          <cell r="A2084" t="str">
            <v>SANTO ANTONIO DO RETIRO-MG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</row>
        <row r="2085">
          <cell r="A2085" t="str">
            <v>SANTO ANTONIO DO RIO ABAIXO-MG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</row>
        <row r="2086">
          <cell r="A2086" t="str">
            <v>SANTO HIPOLITO-MG</v>
          </cell>
          <cell r="B2086">
            <v>0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</row>
        <row r="2087">
          <cell r="A2087" t="str">
            <v>SANTOS DUMONT-MG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</row>
        <row r="2088">
          <cell r="A2088" t="str">
            <v>SAO BENTO ABADE-MG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</row>
        <row r="2089">
          <cell r="A2089" t="str">
            <v>SAO BRAS DO SUACUI-MG</v>
          </cell>
          <cell r="B2089">
            <v>0</v>
          </cell>
          <cell r="C2089">
            <v>25520.76</v>
          </cell>
          <cell r="D2089">
            <v>56040.71</v>
          </cell>
          <cell r="E2089">
            <v>23269.94</v>
          </cell>
          <cell r="F2089">
            <v>81706.52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</row>
        <row r="2090">
          <cell r="A2090" t="str">
            <v>SAO DOMINGOS DAS DORES-MG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</row>
        <row r="2091">
          <cell r="A2091" t="str">
            <v>SAO DOMINGOS DO PRATA-MG</v>
          </cell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</row>
        <row r="2092">
          <cell r="A2092" t="str">
            <v>SAO FELIX DE MINAS-MG</v>
          </cell>
          <cell r="B2092">
            <v>0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</row>
        <row r="2093">
          <cell r="A2093" t="str">
            <v>SAO FRANCISCO DE PAULA-MG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</row>
        <row r="2094">
          <cell r="A2094" t="str">
            <v>SAO FRANCISCO DE SALES-MG</v>
          </cell>
          <cell r="B2094">
            <v>0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</row>
        <row r="2095">
          <cell r="A2095" t="str">
            <v>SAO FRANCISCO DO GLORIA-MG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</row>
        <row r="2096">
          <cell r="A2096" t="str">
            <v>SAO FRANCISCO-MG</v>
          </cell>
          <cell r="B2096">
            <v>0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</row>
        <row r="2097">
          <cell r="A2097" t="str">
            <v>SAO GERALDO DA PIEDADE-MG</v>
          </cell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</row>
        <row r="2098">
          <cell r="A2098" t="str">
            <v>SAO GERALDO DO BAIXIO-MG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</row>
        <row r="2099">
          <cell r="A2099" t="str">
            <v>SAO GERALDO-MG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</row>
        <row r="2100">
          <cell r="A2100" t="str">
            <v>SAO GONCALO DO ABAETE-MG</v>
          </cell>
          <cell r="B2100">
            <v>0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</row>
        <row r="2101">
          <cell r="A2101" t="str">
            <v>SAO GONCALO DO PARA-MG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</row>
        <row r="2102">
          <cell r="A2102" t="str">
            <v>SAO GONCALO DO RIO ABAIXO-MG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</row>
        <row r="2103">
          <cell r="A2103" t="str">
            <v>SAO GONCALO DO RIO PRETO-MG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</row>
        <row r="2104">
          <cell r="A2104" t="str">
            <v>SAO GONCALO DO SAPUCAI-MG</v>
          </cell>
          <cell r="B2104">
            <v>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</row>
        <row r="2105">
          <cell r="A2105" t="str">
            <v>SAO GOTARDO-MG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</row>
        <row r="2106">
          <cell r="A2106" t="str">
            <v>SAO JOAO BATISTA DO GLORIA-MG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</row>
        <row r="2107">
          <cell r="A2107" t="str">
            <v>SAO JOAO DA LAGOA-MG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</row>
        <row r="2108">
          <cell r="A2108" t="str">
            <v>SAO JOAO DA MATA-MG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</row>
        <row r="2109">
          <cell r="A2109" t="str">
            <v>SAO JOAO DA PONTE-MG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</row>
        <row r="2110">
          <cell r="A2110" t="str">
            <v>SAO JOAO DAS MISSOES-MG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</row>
        <row r="2111">
          <cell r="A2111" t="str">
            <v>SAO JOAO DEL REI-MG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</row>
        <row r="2112">
          <cell r="A2112" t="str">
            <v>SAO JOAO DO MANHUACU-MG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</row>
        <row r="2113">
          <cell r="A2113" t="str">
            <v>SAO JOAO DO MANTENINHA-MG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</row>
        <row r="2114">
          <cell r="A2114" t="str">
            <v>SAO JOAO DO ORIENTE-MG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</row>
        <row r="2115">
          <cell r="A2115" t="str">
            <v>SAO JOAO DO PACUI-MG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</row>
        <row r="2116">
          <cell r="A2116" t="str">
            <v>SAO JOAO DO PARAISO-MG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</row>
        <row r="2117">
          <cell r="A2117" t="str">
            <v>SAO JOAO EVANGELISTA-MG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</row>
        <row r="2118">
          <cell r="A2118" t="str">
            <v>SAO JOAO NEPOMUCENO-MG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</row>
        <row r="2119">
          <cell r="A2119" t="str">
            <v>SAO JOAQUIM DE BICAS-MG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</row>
        <row r="2120">
          <cell r="A2120" t="str">
            <v>SAO JOSE DA BARRA-MG</v>
          </cell>
          <cell r="B2120">
            <v>0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</row>
        <row r="2121">
          <cell r="A2121" t="str">
            <v>SAO JOSE DA LAPA-MG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</row>
        <row r="2122">
          <cell r="A2122" t="str">
            <v>SAO JOSE DA SAFIRA-MG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</row>
        <row r="2123">
          <cell r="A2123" t="str">
            <v>SAO JOSE DA VARGINHA-MG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</row>
        <row r="2124">
          <cell r="A2124" t="str">
            <v>SAO JOSE DO ALEGRE-MG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</row>
        <row r="2125">
          <cell r="A2125" t="str">
            <v>SAO JOSE DO DIVINO-MG</v>
          </cell>
          <cell r="B2125">
            <v>0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</row>
        <row r="2126">
          <cell r="A2126" t="str">
            <v>SAO JOSE DO GOIABAL-MG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</row>
        <row r="2127">
          <cell r="A2127" t="str">
            <v>SAO JOSE DO JACURI-MG</v>
          </cell>
          <cell r="B2127">
            <v>0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</row>
        <row r="2128">
          <cell r="A2128" t="str">
            <v>SAO JOSE DO MANTIMENTO-MG</v>
          </cell>
          <cell r="B2128">
            <v>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</row>
        <row r="2129">
          <cell r="A2129" t="str">
            <v>SAO LOURENCO-MG</v>
          </cell>
          <cell r="B2129">
            <v>0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</row>
        <row r="2130">
          <cell r="A2130" t="str">
            <v>SAO MIGUEL DO ANTA-MG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</row>
        <row r="2131">
          <cell r="A2131" t="str">
            <v>SAO PEDRO DA UNIAO-MG</v>
          </cell>
          <cell r="B2131">
            <v>0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</row>
        <row r="2132">
          <cell r="A2132" t="str">
            <v>SAO PEDRO DO SUACUI-MG</v>
          </cell>
          <cell r="B2132">
            <v>0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</row>
        <row r="2133">
          <cell r="A2133" t="str">
            <v>SAO PEDRO DOS FERROS-MG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</row>
        <row r="2134">
          <cell r="A2134" t="str">
            <v>SAO ROMAO-MG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</row>
        <row r="2135">
          <cell r="A2135" t="str">
            <v>SAO ROQUE DE MINAS-MG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</row>
        <row r="2136">
          <cell r="A2136" t="str">
            <v>SAO SEBASTIAO DA BELA VISTA-MG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</row>
        <row r="2137">
          <cell r="A2137" t="str">
            <v>SAO SEBASTIAO DA VARGEM ALEGRE-MG</v>
          </cell>
          <cell r="B2137">
            <v>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</row>
        <row r="2138">
          <cell r="A2138" t="str">
            <v>SAO SEBASTIAO DO ANTA-MG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</row>
        <row r="2139">
          <cell r="A2139" t="str">
            <v>SAO SEBASTIAO DO MARANHAO-MG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</row>
        <row r="2140">
          <cell r="A2140" t="str">
            <v>SAO SEBASTIAO DO OESTE-MG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</row>
        <row r="2141">
          <cell r="A2141" t="str">
            <v>SAO SEBASTIAO DO PARAISO-MG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</row>
        <row r="2142">
          <cell r="A2142" t="str">
            <v>SAO SEBASTIAO DO RIO PRETO-MG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</row>
        <row r="2143">
          <cell r="A2143" t="str">
            <v>SAO SEBASTIAO DO RIO VERDE-MG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</row>
        <row r="2144">
          <cell r="A2144" t="str">
            <v>SAO THOME DAS LETRAS-MG</v>
          </cell>
          <cell r="B2144">
            <v>0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</row>
        <row r="2145">
          <cell r="A2145" t="str">
            <v>SAO TIAGO-MG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</row>
        <row r="2146">
          <cell r="A2146" t="str">
            <v>SAO TOMAS DE AQUINO-MG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</row>
        <row r="2147">
          <cell r="A2147" t="str">
            <v>SAO VICENTE DE MINAS-MG</v>
          </cell>
          <cell r="B2147">
            <v>0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</row>
        <row r="2148">
          <cell r="A2148" t="str">
            <v>SAPUCAI-MIRIM-MG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SARDOA-MG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</row>
        <row r="2150">
          <cell r="A2150" t="str">
            <v>SARZEDO-MG</v>
          </cell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</row>
        <row r="2151">
          <cell r="A2151" t="str">
            <v>SEM-PEIXE-MG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</row>
        <row r="2152">
          <cell r="A2152" t="str">
            <v>SENADOR AMARAL-MG</v>
          </cell>
          <cell r="B2152">
            <v>0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SENADOR CORTES-MG</v>
          </cell>
          <cell r="B2153">
            <v>0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</row>
        <row r="2154">
          <cell r="A2154" t="str">
            <v>SENADOR FIRMINO-MG</v>
          </cell>
          <cell r="B2154">
            <v>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</row>
        <row r="2155">
          <cell r="A2155" t="str">
            <v>SENADOR JOSE BENTO-MG</v>
          </cell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SENADOR MODESTINO GONCALVES-MG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</row>
        <row r="2157">
          <cell r="A2157" t="str">
            <v>SENHORA DE OLIVEIRA-MG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</row>
        <row r="2158">
          <cell r="A2158" t="str">
            <v>SENHORA DO PORTO-MG</v>
          </cell>
          <cell r="B2158">
            <v>0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</row>
        <row r="2159">
          <cell r="A2159" t="str">
            <v>SENHORA DOS REMEDIOS-MG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</row>
        <row r="2160">
          <cell r="A2160" t="str">
            <v>SERICITA-MG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</row>
        <row r="2161">
          <cell r="A2161" t="str">
            <v>SERITINGA-MG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</row>
        <row r="2162">
          <cell r="A2162" t="str">
            <v>SERRA AZUL DE MINAS-MG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</row>
        <row r="2163">
          <cell r="A2163" t="str">
            <v>SERRA DA SAUDADE-MG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</row>
        <row r="2164">
          <cell r="A2164" t="str">
            <v>SERRA DO SALITRE-MG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SERRA DOS AIMORES-MG</v>
          </cell>
          <cell r="B2165">
            <v>0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</row>
        <row r="2166">
          <cell r="A2166" t="str">
            <v>SERRANIA-MG</v>
          </cell>
          <cell r="B2166">
            <v>0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</row>
        <row r="2167">
          <cell r="A2167" t="str">
            <v>SERRANOPOLIS DE MINAS-MG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SERRANOS-MG</v>
          </cell>
          <cell r="B2168">
            <v>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</row>
        <row r="2169">
          <cell r="A2169" t="str">
            <v>SERRO-MG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</row>
        <row r="2170">
          <cell r="A2170" t="str">
            <v>SETE LAGOAS-MG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</row>
        <row r="2171">
          <cell r="A2171" t="str">
            <v>SETUBINHA-MG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</row>
        <row r="2172">
          <cell r="A2172" t="str">
            <v>SILVEIRANIA-MG</v>
          </cell>
          <cell r="B2172">
            <v>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SILVIANOPOLIS-MG</v>
          </cell>
          <cell r="B2173">
            <v>0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</row>
        <row r="2174">
          <cell r="A2174" t="str">
            <v>SIMAO PEREIRA-MG</v>
          </cell>
          <cell r="B2174">
            <v>0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</row>
        <row r="2175">
          <cell r="A2175" t="str">
            <v>SIMONESIA-MG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SOBRALIA-MG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</row>
        <row r="2177">
          <cell r="A2177" t="str">
            <v>SOLEDADE DE MINAS-MG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</row>
        <row r="2178">
          <cell r="A2178" t="str">
            <v>TABULEIRO-MG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TAIOBEIRAS-MG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</row>
        <row r="2180">
          <cell r="A2180" t="str">
            <v>TAPARUBA-MG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TAPIRAI-MG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</row>
        <row r="2182">
          <cell r="A2182" t="str">
            <v>TAPIRA-MG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</row>
        <row r="2183">
          <cell r="A2183" t="str">
            <v>TAQUARACU DE MINAS-MG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</row>
        <row r="2184">
          <cell r="A2184" t="str">
            <v>TARUMIRIM-MG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</row>
        <row r="2185">
          <cell r="A2185" t="str">
            <v>TEIXEIRAS-MG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</row>
        <row r="2186">
          <cell r="A2186" t="str">
            <v>TEOFILO OTONI-MG</v>
          </cell>
          <cell r="B2186">
            <v>0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</row>
        <row r="2187">
          <cell r="A2187" t="str">
            <v>TIMOTEO-MG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</row>
        <row r="2188">
          <cell r="A2188" t="str">
            <v>TIRADENTES-MG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</row>
        <row r="2189">
          <cell r="A2189" t="str">
            <v>TIROS-MG</v>
          </cell>
          <cell r="B2189">
            <v>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</row>
        <row r="2190">
          <cell r="A2190" t="str">
            <v>TOCANTINS-MG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</row>
        <row r="2191">
          <cell r="A2191" t="str">
            <v>TOCOS DO MOJI-MG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</row>
        <row r="2192">
          <cell r="A2192" t="str">
            <v>TOLEDO-MG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</row>
        <row r="2193">
          <cell r="A2193" t="str">
            <v>TOMBOS-MG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</row>
        <row r="2194">
          <cell r="A2194" t="str">
            <v>TRES CORACOES-MG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</row>
        <row r="2195">
          <cell r="A2195" t="str">
            <v>TRES MARIAS-MG</v>
          </cell>
          <cell r="B2195">
            <v>0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</row>
        <row r="2196">
          <cell r="A2196" t="str">
            <v>TRES PONTAS-MG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</row>
        <row r="2197">
          <cell r="A2197" t="str">
            <v>TUMIRITINGA-MG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</row>
        <row r="2198">
          <cell r="A2198" t="str">
            <v>TUPACIGUARA-MG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</row>
        <row r="2199">
          <cell r="A2199" t="str">
            <v>TURMALINA-MG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</row>
        <row r="2200">
          <cell r="A2200" t="str">
            <v>TURVOLANDIA-MG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</row>
        <row r="2201">
          <cell r="A2201" t="str">
            <v>UBAI-MG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</row>
        <row r="2202">
          <cell r="A2202" t="str">
            <v>UBA-MG</v>
          </cell>
          <cell r="B2202">
            <v>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</row>
        <row r="2203">
          <cell r="A2203" t="str">
            <v>UBAPORANGA-MG</v>
          </cell>
          <cell r="B2203">
            <v>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</row>
        <row r="2204">
          <cell r="A2204" t="str">
            <v>UBERABA-MG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</row>
        <row r="2205">
          <cell r="A2205" t="str">
            <v>UBERLANDIA-MG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</row>
        <row r="2206">
          <cell r="A2206" t="str">
            <v>UMBURATIBA-MG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</row>
        <row r="2207">
          <cell r="A2207" t="str">
            <v>UNAI-MG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</row>
        <row r="2208">
          <cell r="A2208" t="str">
            <v>UNIAO DE MINAS-MG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</row>
        <row r="2209">
          <cell r="A2209" t="str">
            <v>URUANA DE MINAS-MG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</row>
        <row r="2210">
          <cell r="A2210" t="str">
            <v>URUCANIA-MG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</row>
        <row r="2211">
          <cell r="A2211" t="str">
            <v>URUCUIA-MG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</row>
        <row r="2212">
          <cell r="A2212" t="str">
            <v>VARGEM ALEGRE-MG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</row>
        <row r="2213">
          <cell r="A2213" t="str">
            <v>VARGEM BONITA-MG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</row>
        <row r="2214">
          <cell r="A2214" t="str">
            <v>VARGEM GRANDE DO RIO PARDO-MG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</row>
        <row r="2215">
          <cell r="A2215" t="str">
            <v>VARGINHA-MG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</row>
        <row r="2216">
          <cell r="A2216" t="str">
            <v>VARJAO DE MINAS-MG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</row>
        <row r="2217">
          <cell r="A2217" t="str">
            <v>VARZEA DA PALMA-MG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</row>
        <row r="2218">
          <cell r="A2218" t="str">
            <v>VARZELANDIA-MG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</row>
        <row r="2219">
          <cell r="A2219" t="str">
            <v>VAZANTE-MG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</row>
        <row r="2220">
          <cell r="A2220" t="str">
            <v>VERDELANDIA-MG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</row>
        <row r="2221">
          <cell r="A2221" t="str">
            <v>VEREDINHA-MG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</row>
        <row r="2222">
          <cell r="A2222" t="str">
            <v>VERISSIMO-MG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</row>
        <row r="2223">
          <cell r="A2223" t="str">
            <v>VERMELHO NOVO-MG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</row>
        <row r="2224">
          <cell r="A2224" t="str">
            <v>VESPASIANO-MG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</row>
        <row r="2225">
          <cell r="A2225" t="str">
            <v>VICOSA-MG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</row>
        <row r="2226">
          <cell r="A2226" t="str">
            <v>VIEIRAS-MG</v>
          </cell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</row>
        <row r="2227">
          <cell r="A2227" t="str">
            <v>VIRGEM DA LAPA-MG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</row>
        <row r="2228">
          <cell r="A2228" t="str">
            <v>VIRGINIA-MG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</row>
        <row r="2229">
          <cell r="A2229" t="str">
            <v>VIRGINOPOLIS-MG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</row>
        <row r="2230">
          <cell r="A2230" t="str">
            <v>VIRGOLANDIA-MG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</row>
        <row r="2231">
          <cell r="A2231" t="str">
            <v>VISCONDE DO RIO BRANCO-MG</v>
          </cell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</row>
        <row r="2232">
          <cell r="A2232" t="str">
            <v>VOLTA GRANDE-MG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</row>
        <row r="2233">
          <cell r="A2233" t="str">
            <v>WENCESLAU BRAZ-MG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</row>
        <row r="2234">
          <cell r="A2234" t="str">
            <v>AGUA CLARA-MS</v>
          </cell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</row>
        <row r="2235">
          <cell r="A2235" t="str">
            <v>ALCINOPOLIS-MS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</row>
        <row r="2236">
          <cell r="A2236" t="str">
            <v>AMAMBAI-MS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</row>
        <row r="2237">
          <cell r="A2237" t="str">
            <v>ANASTACIO-MS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</row>
        <row r="2238">
          <cell r="A2238" t="str">
            <v>ANAURILANDIA-MS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</row>
        <row r="2239">
          <cell r="A2239" t="str">
            <v>ANGELICA-MS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</row>
        <row r="2240">
          <cell r="A2240" t="str">
            <v>ANTONIO JOAO-MS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</row>
        <row r="2241">
          <cell r="A2241" t="str">
            <v>APARECIDA DO TABOADO-MS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</row>
        <row r="2242">
          <cell r="A2242" t="str">
            <v>AQUIDAUANA-MS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</row>
        <row r="2243">
          <cell r="A2243" t="str">
            <v>ARAL MOREIRA-MS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</row>
        <row r="2244">
          <cell r="A2244" t="str">
            <v>BANDEIRANTES-MS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</row>
        <row r="2245">
          <cell r="A2245" t="str">
            <v>BATAGUASSU-MS</v>
          </cell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</row>
        <row r="2246">
          <cell r="A2246" t="str">
            <v>BATAIPORA-MS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</row>
        <row r="2247">
          <cell r="A2247" t="str">
            <v>BELA VISTA-MS</v>
          </cell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</row>
        <row r="2248">
          <cell r="A2248" t="str">
            <v>BODOQUENA-MS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</row>
        <row r="2249">
          <cell r="A2249" t="str">
            <v>BONITO-MS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</row>
        <row r="2250">
          <cell r="A2250" t="str">
            <v>BRASILANDIA-MS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</row>
        <row r="2251">
          <cell r="A2251" t="str">
            <v>CAARAPO-MS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</row>
        <row r="2252">
          <cell r="A2252" t="str">
            <v>CAMAPUA-MS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</row>
        <row r="2253">
          <cell r="A2253" t="str">
            <v>CAMPO GRANDE-MS</v>
          </cell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</row>
        <row r="2254">
          <cell r="A2254" t="str">
            <v>CARACOL-MS</v>
          </cell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</row>
        <row r="2255">
          <cell r="A2255" t="str">
            <v>CASSILANDIA-MS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</row>
        <row r="2256">
          <cell r="A2256" t="str">
            <v>CHAPADAO DO SUL-MS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</row>
        <row r="2257">
          <cell r="A2257" t="str">
            <v>CORGUINHO-MS</v>
          </cell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</row>
        <row r="2258">
          <cell r="A2258" t="str">
            <v>CORONEL SAPUCAIA-MS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</row>
        <row r="2259">
          <cell r="A2259" t="str">
            <v>CORUMBA-MS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</row>
        <row r="2260">
          <cell r="A2260" t="str">
            <v>COSTA RICA-MS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</row>
        <row r="2261">
          <cell r="A2261" t="str">
            <v>COXIM-MS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</row>
        <row r="2262">
          <cell r="A2262" t="str">
            <v>DEODAPOLIS-MS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</row>
        <row r="2263">
          <cell r="A2263" t="str">
            <v>DOIS IRMAOS DO BURITI-MS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</row>
        <row r="2264">
          <cell r="A2264" t="str">
            <v>DOURADINA-MS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</row>
        <row r="2265">
          <cell r="A2265" t="str">
            <v>DOURADOS-MS</v>
          </cell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</row>
        <row r="2266">
          <cell r="A2266" t="str">
            <v>ELDORADO-MS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</row>
        <row r="2267">
          <cell r="A2267" t="str">
            <v>FATIMA DO SUL-MS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</row>
        <row r="2268">
          <cell r="A2268" t="str">
            <v>GLORIA DE DOURADOS-MS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</row>
        <row r="2269">
          <cell r="A2269" t="str">
            <v>GUIA LOPES DA LAGUNA-MS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</row>
        <row r="2270">
          <cell r="A2270" t="str">
            <v>IGUATEMI-MS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</row>
        <row r="2271">
          <cell r="A2271" t="str">
            <v>INOCENCIA-MS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</row>
        <row r="2272">
          <cell r="A2272" t="str">
            <v>ITAPORA-MS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</row>
        <row r="2273">
          <cell r="A2273" t="str">
            <v>ITAQUIRAI-MS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</row>
        <row r="2274">
          <cell r="A2274" t="str">
            <v>IVINHEMA-MS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</row>
        <row r="2275">
          <cell r="A2275" t="str">
            <v>JAPORA-MS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</row>
        <row r="2276">
          <cell r="A2276" t="str">
            <v>JARAGUARI-MS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</row>
        <row r="2277">
          <cell r="A2277" t="str">
            <v>JARDIM-MS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</row>
        <row r="2278">
          <cell r="A2278" t="str">
            <v>JATEI-MS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</row>
        <row r="2279">
          <cell r="A2279" t="str">
            <v>JUTI-MS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</row>
        <row r="2280">
          <cell r="A2280" t="str">
            <v>LADARIO-MS</v>
          </cell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</row>
        <row r="2281">
          <cell r="A2281" t="str">
            <v>LAGUNA CARAPA-MS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</row>
        <row r="2282">
          <cell r="A2282" t="str">
            <v>MARACAJU-MS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</row>
        <row r="2283">
          <cell r="A2283" t="str">
            <v>MIRANDA-MS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</row>
        <row r="2284">
          <cell r="A2284" t="str">
            <v>MUNDO NOVO-MS</v>
          </cell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</row>
        <row r="2285">
          <cell r="A2285" t="str">
            <v>NAVIRAI-MS</v>
          </cell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</row>
        <row r="2286">
          <cell r="A2286" t="str">
            <v>NIOAQUE-MS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</row>
        <row r="2287">
          <cell r="A2287" t="str">
            <v>NOVA ALVORADA DO SUL-MS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</row>
        <row r="2288">
          <cell r="A2288" t="str">
            <v>NOVA ANDRADINA-MS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</row>
        <row r="2289">
          <cell r="A2289" t="str">
            <v>NOVO HORIZONTE DO SUL-MS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</row>
        <row r="2290">
          <cell r="A2290" t="str">
            <v>PARANAIBA-MS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</row>
        <row r="2291">
          <cell r="A2291" t="str">
            <v>PARANHOS-MS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</row>
        <row r="2292">
          <cell r="A2292" t="str">
            <v>PEDRO GOMES-MS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</row>
        <row r="2293">
          <cell r="A2293" t="str">
            <v>PONTA PORA-MS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</row>
        <row r="2294">
          <cell r="A2294" t="str">
            <v>PORTO MURTINHO-MS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</row>
        <row r="2295">
          <cell r="A2295" t="str">
            <v>RIBAS DO RIO PARDO-MS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</row>
        <row r="2296">
          <cell r="A2296" t="str">
            <v>RIO BRILHANTE-MS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</row>
        <row r="2297">
          <cell r="A2297" t="str">
            <v>RIO NEGRO-MS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</row>
        <row r="2298">
          <cell r="A2298" t="str">
            <v>RIO VERDE DE MATO GROSSO-MS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</row>
        <row r="2299">
          <cell r="A2299" t="str">
            <v>ROCHEDO-MS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</row>
        <row r="2300">
          <cell r="A2300" t="str">
            <v>SANTA RITA DO PARDO-MS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</row>
        <row r="2301">
          <cell r="A2301" t="str">
            <v>SAO GABRIEL DO OESTE-MS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</row>
        <row r="2302">
          <cell r="A2302" t="str">
            <v>SELVIRIA-MS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</row>
        <row r="2303">
          <cell r="A2303" t="str">
            <v>SETE QUEDAS-MS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</row>
        <row r="2304">
          <cell r="A2304" t="str">
            <v>SIDROLANDIA-MS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</row>
        <row r="2305">
          <cell r="A2305" t="str">
            <v>SONORA-MS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</row>
        <row r="2306">
          <cell r="A2306" t="str">
            <v>TACURU-MS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</row>
        <row r="2307">
          <cell r="A2307" t="str">
            <v>TAQUARUSSU-MS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</row>
        <row r="2308">
          <cell r="A2308" t="str">
            <v>TERENOS-MS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</row>
        <row r="2309">
          <cell r="A2309" t="str">
            <v>TRES LAGOAS-MS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</row>
        <row r="2310">
          <cell r="A2310" t="str">
            <v>VICENTINA-MS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</row>
        <row r="2311">
          <cell r="A2311" t="str">
            <v>ACORIZAL-MT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</row>
        <row r="2312">
          <cell r="A2312" t="str">
            <v>AGUA BOA-MT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</row>
        <row r="2313">
          <cell r="A2313" t="str">
            <v>ALTA FLORESTA-MT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</row>
        <row r="2314">
          <cell r="A2314" t="str">
            <v>ALTO ARAGUAIA-MT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</row>
        <row r="2315">
          <cell r="A2315" t="str">
            <v>ALTO BOA VISTA-MT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</row>
        <row r="2316">
          <cell r="A2316" t="str">
            <v>ALTO GARCAS-MT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</row>
        <row r="2317">
          <cell r="A2317" t="str">
            <v>ALTO PARAGUAI-MT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</row>
        <row r="2318">
          <cell r="A2318" t="str">
            <v>ALTO TAQUARI-MT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</row>
        <row r="2319">
          <cell r="A2319" t="str">
            <v>APIACAS-MT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</row>
        <row r="2320">
          <cell r="A2320" t="str">
            <v>ARAGUAIANA-MT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</row>
        <row r="2321">
          <cell r="A2321" t="str">
            <v>ARAGUAINHA-MT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</row>
        <row r="2322">
          <cell r="A2322" t="str">
            <v>ARAPUTANGA-MT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</row>
        <row r="2323">
          <cell r="A2323" t="str">
            <v>ARENAPOLIS-MT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</row>
        <row r="2324">
          <cell r="A2324" t="str">
            <v>ARIPUANA-MT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</row>
        <row r="2325">
          <cell r="A2325" t="str">
            <v>BARAO DE MELGACO-MT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</row>
        <row r="2326">
          <cell r="A2326" t="str">
            <v>BARRA DO BUGRES-MT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</row>
        <row r="2327">
          <cell r="A2327" t="str">
            <v>BARRA DO GARCAS-MT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</row>
        <row r="2328">
          <cell r="A2328" t="str">
            <v>BOM JESUS DO ARAGUAIA-MT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</row>
        <row r="2329">
          <cell r="A2329" t="str">
            <v>BRASNORTE-MT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</row>
        <row r="2330">
          <cell r="A2330" t="str">
            <v>CACERES-MT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</row>
        <row r="2331">
          <cell r="A2331" t="str">
            <v>CAMPINAPOLIS-MT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</row>
        <row r="2332">
          <cell r="A2332" t="str">
            <v>CAMPO NOVO DO PARECIS-MT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</row>
        <row r="2333">
          <cell r="A2333" t="str">
            <v>CAMPO VERDE-MT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</row>
        <row r="2334">
          <cell r="A2334" t="str">
            <v>CAMPOS DE JULIO-MT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</row>
        <row r="2335">
          <cell r="A2335" t="str">
            <v>CANABRAVA DO NORTE-MT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</row>
        <row r="2336">
          <cell r="A2336" t="str">
            <v>CANARANA-MT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</row>
        <row r="2337">
          <cell r="A2337" t="str">
            <v>CARLINDA-MT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</row>
        <row r="2338">
          <cell r="A2338" t="str">
            <v>CASTANHEIRA-MT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</row>
        <row r="2339">
          <cell r="A2339" t="str">
            <v>CHAPADA DOS GUIMARAES-MT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</row>
        <row r="2340">
          <cell r="A2340" t="str">
            <v>CLAUDIA-MT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</row>
        <row r="2341">
          <cell r="A2341" t="str">
            <v>COCALINHO-MT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</row>
        <row r="2342">
          <cell r="A2342" t="str">
            <v>COLIDER-MT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</row>
        <row r="2343">
          <cell r="A2343" t="str">
            <v>COLNIZA-MT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</row>
        <row r="2344">
          <cell r="A2344" t="str">
            <v>COMODORO-MT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</row>
        <row r="2345">
          <cell r="A2345" t="str">
            <v>CONFRESA-MT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</row>
        <row r="2346">
          <cell r="A2346" t="str">
            <v>CONQUISTA D'OESTE-MT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</row>
        <row r="2347">
          <cell r="A2347" t="str">
            <v>COTRIGUACU-MT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</row>
        <row r="2348">
          <cell r="A2348" t="str">
            <v>CUIABA-MT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</row>
        <row r="2349">
          <cell r="A2349" t="str">
            <v>CURVELANDIA-MT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</row>
        <row r="2350">
          <cell r="A2350" t="str">
            <v>DENISE-MT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</row>
        <row r="2351">
          <cell r="A2351" t="str">
            <v>DIAMANTINO-MT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</row>
        <row r="2352">
          <cell r="A2352" t="str">
            <v>DOM AQUINO-MT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</row>
        <row r="2353">
          <cell r="A2353" t="str">
            <v>FELIZ NATAL-MT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</row>
        <row r="2354">
          <cell r="A2354" t="str">
            <v>FIGUEIROPOLIS D'OESTE-MT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</row>
        <row r="2355">
          <cell r="A2355" t="str">
            <v>GAUCHA DO NORTE-MT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</row>
        <row r="2356">
          <cell r="A2356" t="str">
            <v>GENERAL CARNEIRO-MT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</row>
        <row r="2357">
          <cell r="A2357" t="str">
            <v>GLORIA D'OESTE-MT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</row>
        <row r="2358">
          <cell r="A2358" t="str">
            <v>GUARANTA DO NORTE-MT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</row>
        <row r="2359">
          <cell r="A2359" t="str">
            <v>GUIRATINGA-MT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</row>
        <row r="2360">
          <cell r="A2360" t="str">
            <v>INDIAVAI-MT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</row>
        <row r="2361">
          <cell r="A2361" t="str">
            <v>ITAUBA-MT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</row>
        <row r="2362">
          <cell r="A2362" t="str">
            <v>ITIQUIRA-MT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</row>
        <row r="2363">
          <cell r="A2363" t="str">
            <v>JACIARA-MT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</row>
        <row r="2364">
          <cell r="A2364" t="str">
            <v>JANGADA-MT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</row>
        <row r="2365">
          <cell r="A2365" t="str">
            <v>JAURU-MT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</row>
        <row r="2366">
          <cell r="A2366" t="str">
            <v>JUARA-MT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</row>
        <row r="2367">
          <cell r="A2367" t="str">
            <v>JUINA-MT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</row>
        <row r="2368">
          <cell r="A2368" t="str">
            <v>JURUENA-MT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</row>
        <row r="2369">
          <cell r="A2369" t="str">
            <v>JUSCIMEIRA-MT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</row>
        <row r="2370">
          <cell r="A2370" t="str">
            <v>LAMBARI D'OESTE-MT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</row>
        <row r="2371">
          <cell r="A2371" t="str">
            <v>LUCAS DO RIO VERDE-MT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</row>
        <row r="2372">
          <cell r="A2372" t="str">
            <v>LUCIARA-MT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</row>
        <row r="2373">
          <cell r="A2373" t="str">
            <v>MARCELANDIA-MT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</row>
        <row r="2374">
          <cell r="A2374" t="str">
            <v>MATUPA-MT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</row>
        <row r="2375">
          <cell r="A2375" t="str">
            <v>MIRASSOL D'OESTE-MT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</row>
        <row r="2376">
          <cell r="A2376" t="str">
            <v>NOBRES-MT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</row>
        <row r="2377">
          <cell r="A2377" t="str">
            <v>NORTELANDIA-MT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</row>
        <row r="2378">
          <cell r="A2378" t="str">
            <v>NOSSA SENHORA DO LIVRAMENTO-MT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</row>
        <row r="2379">
          <cell r="A2379" t="str">
            <v>NOVA BANDEIRANTES-MT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</row>
        <row r="2380">
          <cell r="A2380" t="str">
            <v>NOVA BRASILANDIA-MT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</row>
        <row r="2381">
          <cell r="A2381" t="str">
            <v>NOVA CANAA DO NORTE-MT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</row>
        <row r="2382">
          <cell r="A2382" t="str">
            <v>NOVA GUARITA-MT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</row>
        <row r="2383">
          <cell r="A2383" t="str">
            <v>NOVA LACERDA-MT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</row>
        <row r="2384">
          <cell r="A2384" t="str">
            <v>NOVA MARILANDIA-MT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</row>
        <row r="2385">
          <cell r="A2385" t="str">
            <v>NOVA MARINGA-MT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</row>
        <row r="2386">
          <cell r="A2386" t="str">
            <v>NOVA MONTE VERDE-MT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</row>
        <row r="2387">
          <cell r="A2387" t="str">
            <v>NOVA MUTUM-MT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</row>
        <row r="2388">
          <cell r="A2388" t="str">
            <v>NOVA NAZARE-MT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</row>
        <row r="2389">
          <cell r="A2389" t="str">
            <v>NOVA OLIMPIA-MT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</row>
        <row r="2390">
          <cell r="A2390" t="str">
            <v>NOVA SANTA HELENA-MT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</row>
        <row r="2391">
          <cell r="A2391" t="str">
            <v>NOVA UBIRATA-MT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</row>
        <row r="2392">
          <cell r="A2392" t="str">
            <v>NOVA XAVANTINA-MT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</row>
        <row r="2393">
          <cell r="A2393" t="str">
            <v>NOVO HORIZONTE DO NORTE-MT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</row>
        <row r="2394">
          <cell r="A2394" t="str">
            <v>NOVO MUNDO-MT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</row>
        <row r="2395">
          <cell r="A2395" t="str">
            <v>NOVO SANTO ANTONIO-MT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</row>
        <row r="2396">
          <cell r="A2396" t="str">
            <v>NOVO SAO JOAQUIM-MT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</row>
        <row r="2397">
          <cell r="A2397" t="str">
            <v>PARANAITA-MT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</row>
        <row r="2398">
          <cell r="A2398" t="str">
            <v>PARANATINGA-MT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</row>
        <row r="2399">
          <cell r="A2399" t="str">
            <v>PEDRA PRETA-MT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</row>
        <row r="2400">
          <cell r="A2400" t="str">
            <v>PEIXOTO DE AZEVEDO-MT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</row>
        <row r="2401">
          <cell r="A2401" t="str">
            <v>PLANALTO DA SERRA-MT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</row>
        <row r="2402">
          <cell r="A2402" t="str">
            <v>POCONE-MT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</row>
        <row r="2403">
          <cell r="A2403" t="str">
            <v>PONTAL DO ARAGUAIA-MT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</row>
        <row r="2404">
          <cell r="A2404" t="str">
            <v>PONTE BRANCA-MT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</row>
        <row r="2405">
          <cell r="A2405" t="str">
            <v>PONTES E LACERDA-MT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</row>
        <row r="2406">
          <cell r="A2406" t="str">
            <v>PORTO ALEGRE DO NORTE-MT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</row>
        <row r="2407">
          <cell r="A2407" t="str">
            <v>PORTO DOS GAUCHOS-MT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</row>
        <row r="2408">
          <cell r="A2408" t="str">
            <v>PORTO ESPERIDIAO-MT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</row>
        <row r="2409">
          <cell r="A2409" t="str">
            <v>PORTO ESTRELA-MT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</row>
        <row r="2410">
          <cell r="A2410" t="str">
            <v>POXOREO-MT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</row>
        <row r="2411">
          <cell r="A2411" t="str">
            <v>PRIMAVERA DO LESTE-MT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</row>
        <row r="2412">
          <cell r="A2412" t="str">
            <v>QUERENCIA-MT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</row>
        <row r="2413">
          <cell r="A2413" t="str">
            <v>RESERVA DO CABACAL-MT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</row>
        <row r="2414">
          <cell r="A2414" t="str">
            <v>RIBEIRAO CASCALHEIRA-MT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</row>
        <row r="2415">
          <cell r="A2415" t="str">
            <v>RIBEIRAOZINHO-MT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</row>
        <row r="2416">
          <cell r="A2416" t="str">
            <v>RIO BRANCO-MT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</row>
        <row r="2417">
          <cell r="A2417" t="str">
            <v>RONDOLANDIA-MT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</row>
        <row r="2418">
          <cell r="A2418" t="str">
            <v>RONDONOPOLIS-MT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</row>
        <row r="2419">
          <cell r="A2419" t="str">
            <v>ROSARIO OESTE-MT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</row>
        <row r="2420">
          <cell r="A2420" t="str">
            <v>SALTO DO CEU-MT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</row>
        <row r="2421">
          <cell r="A2421" t="str">
            <v>SANTA CARMEM-MT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</row>
        <row r="2422">
          <cell r="A2422" t="str">
            <v>SANTA CRUZ DO XINGU-MT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</row>
        <row r="2423">
          <cell r="A2423" t="str">
            <v>SANTA RITA DO TRIVELATO-MT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</row>
        <row r="2424">
          <cell r="A2424" t="str">
            <v>SANTA TEREZINHA-MT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</row>
        <row r="2425">
          <cell r="A2425" t="str">
            <v>SANTO AFONSO-MT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</row>
        <row r="2426">
          <cell r="A2426" t="str">
            <v>SANTO ANTONIO DO LESTE-MT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</row>
        <row r="2427">
          <cell r="A2427" t="str">
            <v>SANTO ANTONIO DO LEVERGER-MT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</row>
        <row r="2428">
          <cell r="A2428" t="str">
            <v>SAO FELIX DO ARAGUAIA-MT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</row>
        <row r="2429">
          <cell r="A2429" t="str">
            <v>SAO JOSE DO POVO-MT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</row>
        <row r="2430">
          <cell r="A2430" t="str">
            <v>SAO JOSE DO RIO CLARO-MT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</row>
        <row r="2431">
          <cell r="A2431" t="str">
            <v>SAO JOSE DO XINGU-MT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</row>
        <row r="2432">
          <cell r="A2432" t="str">
            <v>SAO JOSE DOS QUATRO MARCOS-MT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</row>
        <row r="2433">
          <cell r="A2433" t="str">
            <v>SAO PEDRO DA CIPA-MT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</row>
        <row r="2434">
          <cell r="A2434" t="str">
            <v>SAPEZAL-MT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</row>
        <row r="2435">
          <cell r="A2435" t="str">
            <v>SERRA NOVA DOURADA-MT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</row>
        <row r="2436">
          <cell r="A2436" t="str">
            <v>SINOP-MT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</row>
        <row r="2437">
          <cell r="A2437" t="str">
            <v>SORRISO-MT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</row>
        <row r="2438">
          <cell r="A2438" t="str">
            <v>TABAPORA-MT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</row>
        <row r="2439">
          <cell r="A2439" t="str">
            <v>TANGARA DA SERRA-MT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</row>
        <row r="2440">
          <cell r="A2440" t="str">
            <v>TAPURAH-MT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</row>
        <row r="2441">
          <cell r="A2441" t="str">
            <v>TERRA NOVA DO NORTE-MT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</row>
        <row r="2442">
          <cell r="A2442" t="str">
            <v>TESOURO-MT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</row>
        <row r="2443">
          <cell r="A2443" t="str">
            <v>TORIXOREU-MT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</row>
        <row r="2444">
          <cell r="A2444" t="str">
            <v>UNIAO DO SUL-MT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</row>
        <row r="2445">
          <cell r="A2445" t="str">
            <v>VALE DE SAO DOMINGOS-MT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</row>
        <row r="2446">
          <cell r="A2446" t="str">
            <v>VARZEA GRANDE-MT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</row>
        <row r="2447">
          <cell r="A2447" t="str">
            <v>VERA-MT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</row>
        <row r="2448">
          <cell r="A2448" t="str">
            <v>VILA BELA DA SANTISSIMA TRINDADE-MT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</row>
        <row r="2449">
          <cell r="A2449" t="str">
            <v>VILA RICA-MT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</row>
        <row r="2450">
          <cell r="A2450" t="str">
            <v>ABAETETUBA-PA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</row>
        <row r="2451">
          <cell r="A2451" t="str">
            <v>ABEL FIGUEIREDO-PA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</row>
        <row r="2452">
          <cell r="A2452" t="str">
            <v>ACARA-PA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</row>
        <row r="2453">
          <cell r="A2453" t="str">
            <v>AFUA-PA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3168.97</v>
          </cell>
          <cell r="H2453">
            <v>298.22000000000003</v>
          </cell>
          <cell r="I2453">
            <v>652.45000000000005</v>
          </cell>
          <cell r="J2453">
            <v>271.95</v>
          </cell>
          <cell r="K2453">
            <v>4391.59</v>
          </cell>
        </row>
        <row r="2454">
          <cell r="A2454" t="str">
            <v>AGUA AZUL DO NORTE-PA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</row>
        <row r="2455">
          <cell r="A2455" t="str">
            <v>ALENQUER-PA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3168.97</v>
          </cell>
          <cell r="H2455">
            <v>298.22000000000003</v>
          </cell>
          <cell r="I2455">
            <v>652.45000000000005</v>
          </cell>
          <cell r="J2455">
            <v>271.95</v>
          </cell>
          <cell r="K2455">
            <v>4391.59</v>
          </cell>
        </row>
        <row r="2456">
          <cell r="A2456" t="str">
            <v>ALMEIRIM-PA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3168.97</v>
          </cell>
          <cell r="H2456">
            <v>298.22000000000003</v>
          </cell>
          <cell r="I2456">
            <v>652.45000000000005</v>
          </cell>
          <cell r="J2456">
            <v>271.95</v>
          </cell>
          <cell r="K2456">
            <v>4391.59</v>
          </cell>
        </row>
        <row r="2457">
          <cell r="A2457" t="str">
            <v>ALTAMIRA-PA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</row>
        <row r="2458">
          <cell r="A2458" t="str">
            <v>ANAJAS-PA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3168.97</v>
          </cell>
          <cell r="H2458">
            <v>298.22000000000003</v>
          </cell>
          <cell r="I2458">
            <v>652.45000000000005</v>
          </cell>
          <cell r="J2458">
            <v>271.95</v>
          </cell>
          <cell r="K2458">
            <v>4391.59</v>
          </cell>
        </row>
        <row r="2459">
          <cell r="A2459" t="str">
            <v>ANANINDEUA-PA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</row>
        <row r="2460">
          <cell r="A2460" t="str">
            <v>ANAPU-PA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</row>
        <row r="2461">
          <cell r="A2461" t="str">
            <v>AUGUSTO CORREA-PA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</row>
        <row r="2462">
          <cell r="A2462" t="str">
            <v>AURORA DO PARA-PA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</row>
        <row r="2463">
          <cell r="A2463" t="str">
            <v>AVEIRO-PA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</row>
        <row r="2464">
          <cell r="A2464" t="str">
            <v>BAGRE-PA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</row>
        <row r="2465">
          <cell r="A2465" t="str">
            <v>BAIAO-PA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</row>
        <row r="2466">
          <cell r="A2466" t="str">
            <v>BANNACH-PA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</row>
        <row r="2467">
          <cell r="A2467" t="str">
            <v>BARCARENA-PA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</row>
        <row r="2468">
          <cell r="A2468" t="str">
            <v>BELEM-PA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</row>
        <row r="2469">
          <cell r="A2469" t="str">
            <v>BELTERRA-PA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</row>
        <row r="2470">
          <cell r="A2470" t="str">
            <v>BENEVIDES-PA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</row>
        <row r="2471">
          <cell r="A2471" t="str">
            <v>BOM JESUS DO TOCANTINS-PA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</row>
        <row r="2472">
          <cell r="A2472" t="str">
            <v>BONITO-PA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</row>
        <row r="2473">
          <cell r="A2473" t="str">
            <v>BRAGANCA-PA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</row>
        <row r="2474">
          <cell r="A2474" t="str">
            <v>BRASIL NOVO-PA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</row>
        <row r="2475">
          <cell r="A2475" t="str">
            <v>BREJO GRANDE DO ARAGUAIA-PA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</row>
        <row r="2476">
          <cell r="A2476" t="str">
            <v>BREU BRANCO-PA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</row>
        <row r="2477">
          <cell r="A2477" t="str">
            <v>BREVES-PA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3168.97</v>
          </cell>
          <cell r="H2477">
            <v>298.22000000000003</v>
          </cell>
          <cell r="I2477">
            <v>652.45000000000005</v>
          </cell>
          <cell r="J2477">
            <v>271.95</v>
          </cell>
          <cell r="K2477">
            <v>4391.59</v>
          </cell>
        </row>
        <row r="2478">
          <cell r="A2478" t="str">
            <v>BUJARU-PA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</row>
        <row r="2479">
          <cell r="A2479" t="str">
            <v>CACHOEIRA DO ARARI-PA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</row>
        <row r="2480">
          <cell r="A2480" t="str">
            <v>CACHOEIRA DO PIRIA-PA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</row>
        <row r="2481">
          <cell r="A2481" t="str">
            <v>CAMETA-PA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</row>
        <row r="2482">
          <cell r="A2482" t="str">
            <v>CANAA DOS CARAJAS-PA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</row>
        <row r="2483">
          <cell r="A2483" t="str">
            <v>CAPANEMA-PA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</row>
        <row r="2484">
          <cell r="A2484" t="str">
            <v>CAPITAO POCO-PA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</row>
        <row r="2485">
          <cell r="A2485" t="str">
            <v>CASTANHAL-PA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</row>
        <row r="2486">
          <cell r="A2486" t="str">
            <v>CHAVES-PA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3168.97</v>
          </cell>
          <cell r="H2486">
            <v>298.22000000000003</v>
          </cell>
          <cell r="I2486">
            <v>652.45000000000005</v>
          </cell>
          <cell r="J2486">
            <v>271.95</v>
          </cell>
          <cell r="K2486">
            <v>4391.59</v>
          </cell>
        </row>
        <row r="2487">
          <cell r="A2487" t="str">
            <v>COLARES-PA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</row>
        <row r="2488">
          <cell r="A2488" t="str">
            <v>CONCEICAO DO ARAGUAIA-PA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</row>
        <row r="2489">
          <cell r="A2489" t="str">
            <v>CONCORDIA DO PARA-PA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</row>
        <row r="2490">
          <cell r="A2490" t="str">
            <v>CUMARU DO NORTE-PA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</row>
        <row r="2491">
          <cell r="A2491" t="str">
            <v>CURIONOPOLIS-PA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</row>
        <row r="2492">
          <cell r="A2492" t="str">
            <v>CURRALINHO-PA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</row>
        <row r="2493">
          <cell r="A2493" t="str">
            <v>CURUA-PA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3168.97</v>
          </cell>
          <cell r="H2493">
            <v>298.22000000000003</v>
          </cell>
          <cell r="I2493">
            <v>652.45000000000005</v>
          </cell>
          <cell r="J2493">
            <v>271.95</v>
          </cell>
          <cell r="K2493">
            <v>4391.59</v>
          </cell>
        </row>
        <row r="2494">
          <cell r="A2494" t="str">
            <v>CURUCA-PA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</row>
        <row r="2495">
          <cell r="A2495" t="str">
            <v>DOM ELISEU-PA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</row>
        <row r="2496">
          <cell r="A2496" t="str">
            <v>ELDORADO DOS CARAJAS-PA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</row>
        <row r="2497">
          <cell r="A2497" t="str">
            <v>FARO-PA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3168.97</v>
          </cell>
          <cell r="H2497">
            <v>298.22000000000003</v>
          </cell>
          <cell r="I2497">
            <v>652.45000000000005</v>
          </cell>
          <cell r="J2497">
            <v>271.95</v>
          </cell>
          <cell r="K2497">
            <v>4391.59</v>
          </cell>
        </row>
        <row r="2498">
          <cell r="A2498" t="str">
            <v>FLORESTA DO ARAGUAIA-PA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</row>
        <row r="2499">
          <cell r="A2499" t="str">
            <v>GARRAFAO DO NORTE-PA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</row>
        <row r="2500">
          <cell r="A2500" t="str">
            <v>GOIANESIA DO PARA-PA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</row>
        <row r="2501">
          <cell r="A2501" t="str">
            <v>GURUPA-PA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3168.97</v>
          </cell>
          <cell r="H2501">
            <v>298.22000000000003</v>
          </cell>
          <cell r="I2501">
            <v>652.45000000000005</v>
          </cell>
          <cell r="J2501">
            <v>271.95</v>
          </cell>
          <cell r="K2501">
            <v>4391.59</v>
          </cell>
        </row>
        <row r="2502">
          <cell r="A2502" t="str">
            <v>IGARAPE-ACU-PA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</row>
        <row r="2503">
          <cell r="A2503" t="str">
            <v>IGARAPE-MIRI-PA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</row>
        <row r="2504">
          <cell r="A2504" t="str">
            <v>INHANGAPI-PA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</row>
        <row r="2505">
          <cell r="A2505" t="str">
            <v>IPIXUNA DO PARA-PA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</row>
        <row r="2506">
          <cell r="A2506" t="str">
            <v>IRITUIA-PA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</row>
        <row r="2507">
          <cell r="A2507" t="str">
            <v>ITAITUBA-PA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</row>
        <row r="2508">
          <cell r="A2508" t="str">
            <v>ITUPIRANGA-PA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</row>
        <row r="2509">
          <cell r="A2509" t="str">
            <v>JACAREACANGA-PA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</row>
        <row r="2510">
          <cell r="A2510" t="str">
            <v>JACUNDA-PA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</row>
        <row r="2511">
          <cell r="A2511" t="str">
            <v>JURUTI-PA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3168.97</v>
          </cell>
          <cell r="H2511">
            <v>298.22000000000003</v>
          </cell>
          <cell r="I2511">
            <v>652.45000000000005</v>
          </cell>
          <cell r="J2511">
            <v>271.95</v>
          </cell>
          <cell r="K2511">
            <v>4391.59</v>
          </cell>
        </row>
        <row r="2512">
          <cell r="A2512" t="str">
            <v>LIMOEIRO DO AJURU-PA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MAE DO RIO-PA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</row>
        <row r="2514">
          <cell r="A2514" t="str">
            <v>MAGALHAES BARATA-PA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</row>
        <row r="2515">
          <cell r="A2515" t="str">
            <v>MARABA-PA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</row>
        <row r="2516">
          <cell r="A2516" t="str">
            <v>MARACANA-PA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</row>
        <row r="2517">
          <cell r="A2517" t="str">
            <v>MARAPANIM-PA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</row>
        <row r="2518">
          <cell r="A2518" t="str">
            <v>MARITUBA-PA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</row>
        <row r="2519">
          <cell r="A2519" t="str">
            <v>MEDICILANDIA-PA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</row>
        <row r="2520">
          <cell r="A2520" t="str">
            <v>MELGACO-PA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3168.97</v>
          </cell>
          <cell r="H2520">
            <v>298.22000000000003</v>
          </cell>
          <cell r="I2520">
            <v>652.45000000000005</v>
          </cell>
          <cell r="J2520">
            <v>271.95</v>
          </cell>
          <cell r="K2520">
            <v>4391.59</v>
          </cell>
        </row>
        <row r="2521">
          <cell r="A2521" t="str">
            <v>MOCAJUBA-PA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</row>
        <row r="2522">
          <cell r="A2522" t="str">
            <v>MOJU-PA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</row>
        <row r="2523">
          <cell r="A2523" t="str">
            <v>MONTE ALEGRE-PA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3168.97</v>
          </cell>
          <cell r="H2523">
            <v>298.22000000000003</v>
          </cell>
          <cell r="I2523">
            <v>652.45000000000005</v>
          </cell>
          <cell r="J2523">
            <v>271.95</v>
          </cell>
          <cell r="K2523">
            <v>4391.59</v>
          </cell>
        </row>
        <row r="2524">
          <cell r="A2524" t="str">
            <v>MUANA-PA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</row>
        <row r="2525">
          <cell r="A2525" t="str">
            <v>NOVA ESPERANCA DO PIRIA-PA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</row>
        <row r="2526">
          <cell r="A2526" t="str">
            <v>NOVA IPIXUNA-PA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</row>
        <row r="2527">
          <cell r="A2527" t="str">
            <v>NOVA TIMBOTEUA-PA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</row>
        <row r="2528">
          <cell r="A2528" t="str">
            <v>NOVO PROGRESSO-PA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</row>
        <row r="2529">
          <cell r="A2529" t="str">
            <v>NOVO REPARTIMENTO-PA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</row>
        <row r="2530">
          <cell r="A2530" t="str">
            <v>OBIDOS-PA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3168.97</v>
          </cell>
          <cell r="H2530">
            <v>298.22000000000003</v>
          </cell>
          <cell r="I2530">
            <v>652.45000000000005</v>
          </cell>
          <cell r="J2530">
            <v>271.95</v>
          </cell>
          <cell r="K2530">
            <v>4391.59</v>
          </cell>
        </row>
        <row r="2531">
          <cell r="A2531" t="str">
            <v>OEIRAS DO PARA-PA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</row>
        <row r="2532">
          <cell r="A2532" t="str">
            <v>ORIXIMINA-PA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</row>
        <row r="2533">
          <cell r="A2533" t="str">
            <v>OUREM-PA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</row>
        <row r="2534">
          <cell r="A2534" t="str">
            <v>OURILANDIA DO NORTE-PA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</row>
        <row r="2535">
          <cell r="A2535" t="str">
            <v>PACAJA-PA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</row>
        <row r="2536">
          <cell r="A2536" t="str">
            <v>PALESTINA DO PARA-PA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</row>
        <row r="2537">
          <cell r="A2537" t="str">
            <v>PARAGOMINAS-PA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</row>
        <row r="2538">
          <cell r="A2538" t="str">
            <v>PARAUAPEBAS-PA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</row>
        <row r="2539">
          <cell r="A2539" t="str">
            <v>PAU D'ARCO-PA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</row>
        <row r="2540">
          <cell r="A2540" t="str">
            <v>PEIXE-BOI-PA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</row>
        <row r="2541">
          <cell r="A2541" t="str">
            <v>PICARRA-PA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</row>
        <row r="2542">
          <cell r="A2542" t="str">
            <v>PLACAS-PA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</row>
        <row r="2543">
          <cell r="A2543" t="str">
            <v>PONTA DE PEDRAS-PA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</row>
        <row r="2544">
          <cell r="A2544" t="str">
            <v>PORTEL-PA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</row>
        <row r="2545">
          <cell r="A2545" t="str">
            <v>PORTO DE MOZ-PA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3168.97</v>
          </cell>
          <cell r="H2545">
            <v>298.22000000000003</v>
          </cell>
          <cell r="I2545">
            <v>652.45000000000005</v>
          </cell>
          <cell r="J2545">
            <v>271.95</v>
          </cell>
          <cell r="K2545">
            <v>4391.59</v>
          </cell>
        </row>
        <row r="2546">
          <cell r="A2546" t="str">
            <v>PRAINHA-PA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3168.97</v>
          </cell>
          <cell r="H2546">
            <v>298.22000000000003</v>
          </cell>
          <cell r="I2546">
            <v>652.45000000000005</v>
          </cell>
          <cell r="J2546">
            <v>271.95</v>
          </cell>
          <cell r="K2546">
            <v>4391.59</v>
          </cell>
        </row>
        <row r="2547">
          <cell r="A2547" t="str">
            <v>PRIMAVERA-PA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</row>
        <row r="2548">
          <cell r="A2548" t="str">
            <v>QUATIPURU-PA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</row>
        <row r="2549">
          <cell r="A2549" t="str">
            <v>REDENCAO-PA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</row>
        <row r="2550">
          <cell r="A2550" t="str">
            <v>RIO MARIA-PA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</row>
        <row r="2551">
          <cell r="A2551" t="str">
            <v>RONDON DO PARA-PA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</row>
        <row r="2552">
          <cell r="A2552" t="str">
            <v>RUROPOLIS-PA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</row>
        <row r="2553">
          <cell r="A2553" t="str">
            <v>SALINOPOLIS-PA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</row>
        <row r="2554">
          <cell r="A2554" t="str">
            <v>SALVATERRA-PA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</row>
        <row r="2555">
          <cell r="A2555" t="str">
            <v>SANTA BARBARA DO PARA-PA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</row>
        <row r="2556">
          <cell r="A2556" t="str">
            <v>SANTA CRUZ DO ARARI-PA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</row>
        <row r="2557">
          <cell r="A2557" t="str">
            <v>SANTA ISABEL DO PARA-PA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</row>
        <row r="2558">
          <cell r="A2558" t="str">
            <v>SANTA LUZIA DO PARA-PA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</row>
        <row r="2559">
          <cell r="A2559" t="str">
            <v>SANTA MARIA DAS BARREIRAS-PA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</row>
        <row r="2560">
          <cell r="A2560" t="str">
            <v>SANTA MARIA DO PARA-PA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</row>
        <row r="2561">
          <cell r="A2561" t="str">
            <v>SANTANA DO ARAGUAIA-PA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</row>
        <row r="2562">
          <cell r="A2562" t="str">
            <v>SANTAREM NOVO-PA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</row>
        <row r="2563">
          <cell r="A2563" t="str">
            <v>SANTAREM-PA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3168.97</v>
          </cell>
          <cell r="H2563">
            <v>298.22000000000003</v>
          </cell>
          <cell r="I2563">
            <v>652.45000000000005</v>
          </cell>
          <cell r="J2563">
            <v>271.95</v>
          </cell>
          <cell r="K2563">
            <v>4391.59</v>
          </cell>
        </row>
        <row r="2564">
          <cell r="A2564" t="str">
            <v>SANTO ANTONIO DO TAUA-PA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</row>
        <row r="2565">
          <cell r="A2565" t="str">
            <v>SAO CAETANO DE ODIVELAS-PA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</row>
        <row r="2566">
          <cell r="A2566" t="str">
            <v>SAO DOMINGOS DO ARAGUAIA-PA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</row>
        <row r="2567">
          <cell r="A2567" t="str">
            <v>SAO DOMINGOS DO CAPIM-PA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</row>
        <row r="2568">
          <cell r="A2568" t="str">
            <v>SAO FELIX DO XINGU-PA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</row>
        <row r="2569">
          <cell r="A2569" t="str">
            <v>SAO FRANCISCO DO PARA-PA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</row>
        <row r="2570">
          <cell r="A2570" t="str">
            <v>SAO GERALDO DO ARAGUAIA-PA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</row>
        <row r="2571">
          <cell r="A2571" t="str">
            <v>SAO JOAO DA PONTA-PA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</row>
        <row r="2572">
          <cell r="A2572" t="str">
            <v>SAO JOAO DE PIRABAS-PA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</row>
        <row r="2573">
          <cell r="A2573" t="str">
            <v>SAO JOAO DO ARAGUAIA-PA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</row>
        <row r="2574">
          <cell r="A2574" t="str">
            <v>SAO MIGUEL DO GUAMA-PA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</row>
        <row r="2575">
          <cell r="A2575" t="str">
            <v>SAO SEBASTIAO DA BOA VISTA-PA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</row>
        <row r="2576">
          <cell r="A2576" t="str">
            <v>SAPUCAIA-PA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</row>
        <row r="2577">
          <cell r="A2577" t="str">
            <v>SENADOR JOSE PORFIRIO-PA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</row>
        <row r="2578">
          <cell r="A2578" t="str">
            <v>SOURE-PA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</row>
        <row r="2579">
          <cell r="A2579" t="str">
            <v>TAILANDIA-PA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</row>
        <row r="2580">
          <cell r="A2580" t="str">
            <v>TERRA ALTA-PA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</row>
        <row r="2581">
          <cell r="A2581" t="str">
            <v>TERRA SANTA-PA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3168.97</v>
          </cell>
          <cell r="H2581">
            <v>298.22000000000003</v>
          </cell>
          <cell r="I2581">
            <v>652.45000000000005</v>
          </cell>
          <cell r="J2581">
            <v>271.95</v>
          </cell>
          <cell r="K2581">
            <v>4391.59</v>
          </cell>
        </row>
        <row r="2582">
          <cell r="A2582" t="str">
            <v>TOME-ACU-PA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</row>
        <row r="2583">
          <cell r="A2583" t="str">
            <v>TRACUATEUA-PA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</row>
        <row r="2584">
          <cell r="A2584" t="str">
            <v>TRAIRAO-PA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</row>
        <row r="2585">
          <cell r="A2585" t="str">
            <v>TUCUMA-PA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</row>
        <row r="2586">
          <cell r="A2586" t="str">
            <v>TUCURUI-PA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</row>
        <row r="2587">
          <cell r="A2587" t="str">
            <v>ULIANOPOLIS-PA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</row>
        <row r="2588">
          <cell r="A2588" t="str">
            <v>URUARA-PA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</row>
        <row r="2589">
          <cell r="A2589" t="str">
            <v>VIGIA-PA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</row>
        <row r="2590">
          <cell r="A2590" t="str">
            <v>VISEU-PA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</row>
        <row r="2591">
          <cell r="A2591" t="str">
            <v>VITORIA DO XINGU-PA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</row>
        <row r="2592">
          <cell r="A2592" t="str">
            <v>XINGUARA-PA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</row>
        <row r="2593">
          <cell r="A2593" t="str">
            <v>AGUA BRANCA-PB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</row>
        <row r="2594">
          <cell r="A2594" t="str">
            <v>AGUIAR-PB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</row>
        <row r="2595">
          <cell r="A2595" t="str">
            <v>ALAGOA GRANDE-PB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</row>
        <row r="2596">
          <cell r="A2596" t="str">
            <v>ALAGOA NOVA-PB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</row>
        <row r="2597">
          <cell r="A2597" t="str">
            <v>ALAGOINHA-PB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</row>
        <row r="2598">
          <cell r="A2598" t="str">
            <v>ALCANTIL-PB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</row>
        <row r="2599">
          <cell r="A2599" t="str">
            <v>ALGODAO DE JANDAIRA-PB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</row>
        <row r="2600">
          <cell r="A2600" t="str">
            <v>ALHANDRA-PB</v>
          </cell>
          <cell r="B2600">
            <v>41522.78</v>
          </cell>
          <cell r="C2600">
            <v>154006.48000000001</v>
          </cell>
          <cell r="D2600">
            <v>340385.72</v>
          </cell>
          <cell r="E2600">
            <v>142466.04999999999</v>
          </cell>
          <cell r="F2600">
            <v>633996.98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</row>
        <row r="2601">
          <cell r="A2601" t="str">
            <v>AMPARO-PB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</row>
        <row r="2602">
          <cell r="A2602" t="str">
            <v>APARECIDA-PB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</row>
        <row r="2603">
          <cell r="A2603" t="str">
            <v>ARACAGI-PB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</row>
        <row r="2604">
          <cell r="A2604" t="str">
            <v>ARARA-PB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</row>
        <row r="2605">
          <cell r="A2605" t="str">
            <v>ARARUNA-PB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</row>
        <row r="2606">
          <cell r="A2606" t="str">
            <v>AREIA DE BARAUNAS-PB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</row>
        <row r="2607">
          <cell r="A2607" t="str">
            <v>AREIAL-PB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</row>
        <row r="2608">
          <cell r="A2608" t="str">
            <v>AREIA-PB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</row>
        <row r="2609">
          <cell r="A2609" t="str">
            <v>AROEIRAS-PB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</row>
        <row r="2610">
          <cell r="A2610" t="str">
            <v>ASSUNCAO-PB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</row>
        <row r="2611">
          <cell r="A2611" t="str">
            <v>BAIA DA TRAICAO-PB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</row>
        <row r="2612">
          <cell r="A2612" t="str">
            <v>BANANEIRAS-PB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</row>
        <row r="2613">
          <cell r="A2613" t="str">
            <v>BARAUNA-PB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</row>
        <row r="2614">
          <cell r="A2614" t="str">
            <v>BARRA DE SANTA ROSA-PB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</row>
        <row r="2615">
          <cell r="A2615" t="str">
            <v>BARRA DE SANTANA-PB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</row>
        <row r="2616">
          <cell r="A2616" t="str">
            <v>BARRA DE SAO MIGUEL-PB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</row>
        <row r="2617">
          <cell r="A2617" t="str">
            <v>BAYEUX-PB</v>
          </cell>
          <cell r="B2617">
            <v>43328.27</v>
          </cell>
          <cell r="C2617">
            <v>155081.78</v>
          </cell>
          <cell r="D2617">
            <v>340385.72</v>
          </cell>
          <cell r="E2617">
            <v>142466.04999999999</v>
          </cell>
          <cell r="F2617">
            <v>678445.84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</row>
        <row r="2618">
          <cell r="A2618" t="str">
            <v>BELEM DO BREJO DO CRUZ-PB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</row>
        <row r="2619">
          <cell r="A2619" t="str">
            <v>BELEM-PB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</row>
        <row r="2620">
          <cell r="A2620" t="str">
            <v>BERNARDINO BATISTA-PB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</row>
        <row r="2621">
          <cell r="A2621" t="str">
            <v>BOA VENTURA-PB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</row>
        <row r="2622">
          <cell r="A2622" t="str">
            <v>BOA VISTA-PB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</row>
        <row r="2623">
          <cell r="A2623" t="str">
            <v>BOM JESUS-PB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</row>
        <row r="2624">
          <cell r="A2624" t="str">
            <v>BOM SUCESSO-PB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</row>
        <row r="2625">
          <cell r="A2625" t="str">
            <v>BONITO DE SANTA FE-PB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</row>
        <row r="2626">
          <cell r="A2626" t="str">
            <v>BOQUEIRAO-PB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</row>
        <row r="2627">
          <cell r="A2627" t="str">
            <v>BORBOREMA-PB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</row>
        <row r="2628">
          <cell r="A2628" t="str">
            <v>BREJO DO CRUZ-PB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</row>
        <row r="2629">
          <cell r="A2629" t="str">
            <v>BREJO DOS SANTOS-PB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</row>
        <row r="2630">
          <cell r="A2630" t="str">
            <v>CAAPORA-PB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</row>
        <row r="2631">
          <cell r="A2631" t="str">
            <v>CABACEIRAS-PB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</row>
        <row r="2632">
          <cell r="A2632" t="str">
            <v>CABEDELO-PB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</row>
        <row r="2633">
          <cell r="A2633" t="str">
            <v>CACHOEIRA DOS INDIOS-PB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</row>
        <row r="2634">
          <cell r="A2634" t="str">
            <v>CACIMBA DE AREIA-PB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</row>
        <row r="2635">
          <cell r="A2635" t="str">
            <v>CACIMBA DE DENTRO-PB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</row>
        <row r="2636">
          <cell r="A2636" t="str">
            <v>CACIMBAS-PB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</row>
        <row r="2637">
          <cell r="A2637" t="str">
            <v>CAICARA-PB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</row>
        <row r="2638">
          <cell r="A2638" t="str">
            <v>CAJAZEIRAS-PB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</row>
        <row r="2639">
          <cell r="A2639" t="str">
            <v>CAJAZEIRINHAS-PB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</row>
        <row r="2640">
          <cell r="A2640" t="str">
            <v>CALDAS BRANDAO-PB</v>
          </cell>
          <cell r="B2640">
            <v>41522.78</v>
          </cell>
          <cell r="C2640">
            <v>154006.48000000001</v>
          </cell>
          <cell r="D2640">
            <v>340385.72</v>
          </cell>
          <cell r="E2640">
            <v>142466.04999999999</v>
          </cell>
          <cell r="F2640">
            <v>675586.13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</row>
        <row r="2641">
          <cell r="A2641" t="str">
            <v>CAMALAU-PB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</row>
        <row r="2642">
          <cell r="A2642" t="str">
            <v>CAMPINA GRANDE-PB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</row>
        <row r="2643">
          <cell r="A2643" t="str">
            <v>CAMPO DE SANTANA-PB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</row>
        <row r="2644">
          <cell r="A2644" t="str">
            <v>CAPIM-PB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</row>
        <row r="2645">
          <cell r="A2645" t="str">
            <v>CARAUBAS-PB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</row>
        <row r="2646">
          <cell r="A2646" t="str">
            <v>CARRAPATEIRA-PB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</row>
        <row r="2647">
          <cell r="A2647" t="str">
            <v>CASSERENGUE-PB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</row>
        <row r="2648">
          <cell r="A2648" t="str">
            <v>CATINGUEIRA-PB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</row>
        <row r="2649">
          <cell r="A2649" t="str">
            <v>CATOLE DO ROCHA-PB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</row>
        <row r="2650">
          <cell r="A2650" t="str">
            <v>CATURITE-PB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</row>
        <row r="2651">
          <cell r="A2651" t="str">
            <v>CONCEICAO-PB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</row>
        <row r="2652">
          <cell r="A2652" t="str">
            <v>CONDADO-PB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</row>
        <row r="2653">
          <cell r="A2653" t="str">
            <v>CONDE-PB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</row>
        <row r="2654">
          <cell r="A2654" t="str">
            <v>CONGO-PB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</row>
        <row r="2655">
          <cell r="A2655" t="str">
            <v>COREMAS-PB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</row>
        <row r="2656">
          <cell r="A2656" t="str">
            <v>COXIXOLA-PB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</row>
        <row r="2657">
          <cell r="A2657" t="str">
            <v>CRUZ DO ESPIRITO SANTO-PB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</row>
        <row r="2658">
          <cell r="A2658" t="str">
            <v>CUBATI-PB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</row>
        <row r="2659">
          <cell r="A2659" t="str">
            <v>CUITE DE MAMANGUAPE-PB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</row>
        <row r="2660">
          <cell r="A2660" t="str">
            <v>CUITEGI-PB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</row>
        <row r="2661">
          <cell r="A2661" t="str">
            <v>CUITE-PB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</row>
        <row r="2662">
          <cell r="A2662" t="str">
            <v>CURRAL DE CIMA-PB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</row>
        <row r="2663">
          <cell r="A2663" t="str">
            <v>CURRAL VELHO-PB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</row>
        <row r="2664">
          <cell r="A2664" t="str">
            <v>DAMIAO-PB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</row>
        <row r="2665">
          <cell r="A2665" t="str">
            <v>DESTERRO-PB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</row>
        <row r="2666">
          <cell r="A2666" t="str">
            <v>DIAMANTE-PB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</row>
        <row r="2667">
          <cell r="A2667" t="str">
            <v>DONA INES-PB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</row>
        <row r="2668">
          <cell r="A2668" t="str">
            <v>DUAS ESTRADAS-PB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</row>
        <row r="2669">
          <cell r="A2669" t="str">
            <v>EMAS-PB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</row>
        <row r="2670">
          <cell r="A2670" t="str">
            <v>ESPERANCA-PB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</row>
        <row r="2671">
          <cell r="A2671" t="str">
            <v>FAGUNDES-PB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</row>
        <row r="2672">
          <cell r="A2672" t="str">
            <v>FREI MARTINHO-PB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</row>
        <row r="2673">
          <cell r="A2673" t="str">
            <v>GADO BRAVO-PB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</row>
        <row r="2674">
          <cell r="A2674" t="str">
            <v>GUARABIRA-PB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</row>
        <row r="2675">
          <cell r="A2675" t="str">
            <v>GURINHEM-PB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</row>
        <row r="2676">
          <cell r="A2676" t="str">
            <v>GURJAO-PB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</row>
        <row r="2677">
          <cell r="A2677" t="str">
            <v>IBIARA-PB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</row>
        <row r="2678">
          <cell r="A2678" t="str">
            <v>IGUARACY-PB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</row>
        <row r="2679">
          <cell r="A2679" t="str">
            <v>IMACULADA-PB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</row>
        <row r="2680">
          <cell r="A2680" t="str">
            <v>INGA-PB</v>
          </cell>
          <cell r="B2680">
            <v>41522.78</v>
          </cell>
          <cell r="C2680">
            <v>154006.48000000001</v>
          </cell>
          <cell r="D2680">
            <v>340385.72</v>
          </cell>
          <cell r="E2680">
            <v>142466.04999999999</v>
          </cell>
          <cell r="F2680">
            <v>678381.03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</row>
        <row r="2681">
          <cell r="A2681" t="str">
            <v>ITABAIANA-PB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</row>
        <row r="2682">
          <cell r="A2682" t="str">
            <v>ITAPORANGA-PB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</row>
        <row r="2683">
          <cell r="A2683" t="str">
            <v>ITAPOROROCA-PB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</row>
        <row r="2684">
          <cell r="A2684" t="str">
            <v>ITATUBA-PB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</row>
        <row r="2685">
          <cell r="A2685" t="str">
            <v>JACARAU-PB</v>
          </cell>
          <cell r="B2685">
            <v>41522.78</v>
          </cell>
          <cell r="C2685">
            <v>154006.48000000001</v>
          </cell>
          <cell r="D2685">
            <v>340385.72</v>
          </cell>
          <cell r="E2685">
            <v>142466.04999999999</v>
          </cell>
          <cell r="F2685">
            <v>677639.43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</row>
        <row r="2686">
          <cell r="A2686" t="str">
            <v>JERICO-PB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</row>
        <row r="2687">
          <cell r="A2687" t="str">
            <v>JOAO PESSOA-PB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</row>
        <row r="2688">
          <cell r="A2688" t="str">
            <v>JUAREZ TAVORA-PB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</row>
        <row r="2689">
          <cell r="A2689" t="str">
            <v>JUAZEIRINHO-PB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</row>
        <row r="2690">
          <cell r="A2690" t="str">
            <v>JUNCO DO SERIDO-PB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</row>
        <row r="2691">
          <cell r="A2691" t="str">
            <v>JURIPIRANGA-PB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</row>
        <row r="2692">
          <cell r="A2692" t="str">
            <v>JURU-PB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</row>
        <row r="2693">
          <cell r="A2693" t="str">
            <v>LAGOA DE DENTRO-PB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</row>
        <row r="2694">
          <cell r="A2694" t="str">
            <v>LAGOA SECA-PB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</row>
        <row r="2695">
          <cell r="A2695" t="str">
            <v>LAGOA-PB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</row>
        <row r="2696">
          <cell r="A2696" t="str">
            <v>LASTRO-PB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</row>
        <row r="2697">
          <cell r="A2697" t="str">
            <v>LIVRAMENTO-PB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</row>
        <row r="2698">
          <cell r="A2698" t="str">
            <v>LOGRADOURO-PB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</row>
        <row r="2699">
          <cell r="A2699" t="str">
            <v>LUCENA-PB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</row>
        <row r="2700">
          <cell r="A2700" t="str">
            <v>MAE D'AGUA-PB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</row>
        <row r="2701">
          <cell r="A2701" t="str">
            <v>MALTA-PB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</row>
        <row r="2702">
          <cell r="A2702" t="str">
            <v>MAMANGUAPE-PB</v>
          </cell>
          <cell r="B2702">
            <v>26143.97</v>
          </cell>
          <cell r="C2702">
            <v>154006.48000000001</v>
          </cell>
          <cell r="D2702">
            <v>340385.72</v>
          </cell>
          <cell r="E2702">
            <v>142466.04999999999</v>
          </cell>
          <cell r="F2702">
            <v>642250.88</v>
          </cell>
          <cell r="G2702">
            <v>9.65</v>
          </cell>
          <cell r="H2702">
            <v>0</v>
          </cell>
          <cell r="I2702">
            <v>0</v>
          </cell>
          <cell r="J2702">
            <v>0</v>
          </cell>
          <cell r="K2702">
            <v>9.65</v>
          </cell>
        </row>
        <row r="2703">
          <cell r="A2703" t="str">
            <v>MANAIRA-PB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</row>
        <row r="2704">
          <cell r="A2704" t="str">
            <v>MARCACAO-PB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</row>
        <row r="2705">
          <cell r="A2705" t="str">
            <v>MARI-PB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</row>
        <row r="2706">
          <cell r="A2706" t="str">
            <v>MARIZOPOLIS-PB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</row>
        <row r="2707">
          <cell r="A2707" t="str">
            <v>MASSARANDUBA-PB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</row>
        <row r="2708">
          <cell r="A2708" t="str">
            <v>MATARACA-PB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</row>
        <row r="2709">
          <cell r="A2709" t="str">
            <v>MATINHAS-PB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</row>
        <row r="2710">
          <cell r="A2710" t="str">
            <v>MATO GROSSO-PB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</row>
        <row r="2711">
          <cell r="A2711" t="str">
            <v>MATUREIA-PB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</row>
        <row r="2712">
          <cell r="A2712" t="str">
            <v>MOGEIRO-PB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</row>
        <row r="2713">
          <cell r="A2713" t="str">
            <v>MONTADAS-PB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</row>
        <row r="2714">
          <cell r="A2714" t="str">
            <v>MONTE HOREBE-PB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</row>
        <row r="2715">
          <cell r="A2715" t="str">
            <v>MONTEIRO-PB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</row>
        <row r="2716">
          <cell r="A2716" t="str">
            <v>MULUNGU-PB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</row>
        <row r="2717">
          <cell r="A2717" t="str">
            <v>NATUBA-PB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</row>
        <row r="2718">
          <cell r="A2718" t="str">
            <v>NAZAREZINHO-PB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</row>
        <row r="2719">
          <cell r="A2719" t="str">
            <v>NOVA FLORESTA-PB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</row>
        <row r="2720">
          <cell r="A2720" t="str">
            <v>NOVA OLINDA-PB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</row>
        <row r="2721">
          <cell r="A2721" t="str">
            <v>NOVA PALMEIRA-PB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</row>
        <row r="2722">
          <cell r="A2722" t="str">
            <v>OLHO D'AGUA-PB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</row>
        <row r="2723">
          <cell r="A2723" t="str">
            <v>OLIVEDOS-PB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OURO VELHO-PB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PARARI-PB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</row>
        <row r="2726">
          <cell r="A2726" t="str">
            <v>PASSAGEM-PB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PATOS-PB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</row>
        <row r="2728">
          <cell r="A2728" t="str">
            <v>PAULISTA-PB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</row>
        <row r="2729">
          <cell r="A2729" t="str">
            <v>PEDRA BRANCA-PB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</row>
        <row r="2730">
          <cell r="A2730" t="str">
            <v>PEDRA LAVRADA-PB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</row>
        <row r="2731">
          <cell r="A2731" t="str">
            <v>PEDRAS DE FOGO-PB</v>
          </cell>
          <cell r="B2731">
            <v>41522.78</v>
          </cell>
          <cell r="C2731">
            <v>160022.29</v>
          </cell>
          <cell r="D2731">
            <v>340385.72</v>
          </cell>
          <cell r="E2731">
            <v>142466.04999999999</v>
          </cell>
          <cell r="F2731">
            <v>661719.89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</row>
        <row r="2732">
          <cell r="A2732" t="str">
            <v>PEDRO REGIS-PB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</row>
        <row r="2733">
          <cell r="A2733" t="str">
            <v>PIANCO-PB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</row>
        <row r="2734">
          <cell r="A2734" t="str">
            <v>PICUI-PB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</row>
        <row r="2735">
          <cell r="A2735" t="str">
            <v>PILAR-PB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</row>
        <row r="2736">
          <cell r="A2736" t="str">
            <v>PILOES-PB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</row>
        <row r="2737">
          <cell r="A2737" t="str">
            <v>PILOEZINHOS-PB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</row>
        <row r="2738">
          <cell r="A2738" t="str">
            <v>PIRPIRITUBA-PB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</row>
        <row r="2739">
          <cell r="A2739" t="str">
            <v>PITIMBU-PB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</row>
        <row r="2740">
          <cell r="A2740" t="str">
            <v>POCINHOS-PB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</row>
        <row r="2741">
          <cell r="A2741" t="str">
            <v>POCO DANTAS-PB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</row>
        <row r="2742">
          <cell r="A2742" t="str">
            <v>POCO DE JOSE DE MOURA-PB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</row>
        <row r="2743">
          <cell r="A2743" t="str">
            <v>POMBAL-PB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</row>
        <row r="2744">
          <cell r="A2744" t="str">
            <v>PRATA-PB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</row>
        <row r="2745">
          <cell r="A2745" t="str">
            <v>PRINCESA ISABEL-PB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</row>
        <row r="2746">
          <cell r="A2746" t="str">
            <v>PUXINANA-PB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</row>
        <row r="2747">
          <cell r="A2747" t="str">
            <v>QUEIMADAS-PB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</row>
        <row r="2748">
          <cell r="A2748" t="str">
            <v>QUIXABA-PB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</row>
        <row r="2749">
          <cell r="A2749" t="str">
            <v>REMIGIO-PB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</row>
        <row r="2750">
          <cell r="A2750" t="str">
            <v>RIACHAO DO BACAMARTE-PB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</row>
        <row r="2751">
          <cell r="A2751" t="str">
            <v>RIACHAO DO POCO-PB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</row>
        <row r="2752">
          <cell r="A2752" t="str">
            <v>RIACHAO-PB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</row>
        <row r="2753">
          <cell r="A2753" t="str">
            <v>RIACHO DE SANTO ANTONIO-PB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</row>
        <row r="2754">
          <cell r="A2754" t="str">
            <v>RIACHO DOS CAVALOS-PB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</row>
        <row r="2755">
          <cell r="A2755" t="str">
            <v>RIO TINTO-PB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</row>
        <row r="2756">
          <cell r="A2756" t="str">
            <v>SALGADINHO-PB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</row>
        <row r="2757">
          <cell r="A2757" t="str">
            <v>SALGADO DE SAO FELIX-PB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</row>
        <row r="2758">
          <cell r="A2758" t="str">
            <v>SANTA CECILIA-PB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</row>
        <row r="2759">
          <cell r="A2759" t="str">
            <v>SANTA CRUZ-PB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</row>
        <row r="2760">
          <cell r="A2760" t="str">
            <v>SANTA HELENA-PB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</row>
        <row r="2761">
          <cell r="A2761" t="str">
            <v>SANTA INES-PB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</row>
        <row r="2762">
          <cell r="A2762" t="str">
            <v>SANTA LUZIA-PB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</row>
        <row r="2763">
          <cell r="A2763" t="str">
            <v>SANTA RITA-PB</v>
          </cell>
          <cell r="B2763">
            <v>41522.78</v>
          </cell>
          <cell r="C2763">
            <v>156442.39000000001</v>
          </cell>
          <cell r="D2763">
            <v>340385.72</v>
          </cell>
          <cell r="E2763">
            <v>142466.04999999999</v>
          </cell>
          <cell r="F2763">
            <v>655188.80000000005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</row>
        <row r="2764">
          <cell r="A2764" t="str">
            <v>SANTA TERESINHA-PB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</row>
        <row r="2765">
          <cell r="A2765" t="str">
            <v>SANTANA DE MANGUEIRA-PB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</row>
        <row r="2766">
          <cell r="A2766" t="str">
            <v>SANTANA DOS GARROTES-PB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</row>
        <row r="2767">
          <cell r="A2767" t="str">
            <v>SANTAREM-PB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</row>
        <row r="2768">
          <cell r="A2768" t="str">
            <v>SANTO ANDRE-PB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</row>
        <row r="2769">
          <cell r="A2769" t="str">
            <v>SAO BENTINHO-PB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</row>
        <row r="2770">
          <cell r="A2770" t="str">
            <v>SAO BENTO-PB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</row>
        <row r="2771">
          <cell r="A2771" t="str">
            <v>SAO DOMINGOS DE POMBAL-PB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</row>
        <row r="2772">
          <cell r="A2772" t="str">
            <v>SAO DOMINGOS DO CARIRI-PB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</row>
        <row r="2773">
          <cell r="A2773" t="str">
            <v>SAO FRANCISCO-PB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</row>
        <row r="2774">
          <cell r="A2774" t="str">
            <v>SAO JOAO DO CARIRI-PB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</row>
        <row r="2775">
          <cell r="A2775" t="str">
            <v>SAO JOAO DO RIO DO PEIXE-PB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</row>
        <row r="2776">
          <cell r="A2776" t="str">
            <v>SAO JOAO DO TIGRE-PB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</row>
        <row r="2777">
          <cell r="A2777" t="str">
            <v>SAO JOSE DA LAGOA TAPADA-PB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</row>
        <row r="2778">
          <cell r="A2778" t="str">
            <v>SAO JOSE DE CAIANA-PB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</row>
        <row r="2779">
          <cell r="A2779" t="str">
            <v>SAO JOSE DE ESPINHARAS-PB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</row>
        <row r="2780">
          <cell r="A2780" t="str">
            <v>SAO JOSE DE PIRANHAS-PB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</row>
        <row r="2781">
          <cell r="A2781" t="str">
            <v>SAO JOSE DE PRINCESA-PB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</row>
        <row r="2782">
          <cell r="A2782" t="str">
            <v>SAO JOSE DO BONFIM-PB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</row>
        <row r="2783">
          <cell r="A2783" t="str">
            <v>SAO JOSE DO BREJO DO CRUZ-PB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</row>
        <row r="2784">
          <cell r="A2784" t="str">
            <v>SAO JOSE DO SABUGI-PB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</row>
        <row r="2785">
          <cell r="A2785" t="str">
            <v>SAO JOSE DOS CORDEIROS-PB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</row>
        <row r="2786">
          <cell r="A2786" t="str">
            <v>SAO JOSE DOS RAMOS-PB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</row>
        <row r="2787">
          <cell r="A2787" t="str">
            <v>SAO MAMEDE-PB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</row>
        <row r="2788">
          <cell r="A2788" t="str">
            <v>SAO MIGUEL DE TAIPU-PB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</row>
        <row r="2789">
          <cell r="A2789" t="str">
            <v>SAO SEBASTIAO DE LAGOA DE ROCA-PB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</row>
        <row r="2790">
          <cell r="A2790" t="str">
            <v>SAO SEBASTIAO DO UMBUZEIRO-PB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</row>
        <row r="2791">
          <cell r="A2791" t="str">
            <v>SAPE-PB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</row>
        <row r="2792">
          <cell r="A2792" t="str">
            <v>SERIDO-PB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</row>
        <row r="2793">
          <cell r="A2793" t="str">
            <v>SERRA BRANCA-PB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</row>
        <row r="2794">
          <cell r="A2794" t="str">
            <v>SERRA DA RAIZ-PB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</row>
        <row r="2795">
          <cell r="A2795" t="str">
            <v>SERRA GRANDE-PB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</row>
        <row r="2796">
          <cell r="A2796" t="str">
            <v>SERRA REDONDA-PB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</row>
        <row r="2797">
          <cell r="A2797" t="str">
            <v>SERRARIA-PB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</row>
        <row r="2798">
          <cell r="A2798" t="str">
            <v>SERTAOZINHO-PB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</row>
        <row r="2799">
          <cell r="A2799" t="str">
            <v>SOBRADO-PB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</row>
        <row r="2800">
          <cell r="A2800" t="str">
            <v>SOLANEA-PB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</row>
        <row r="2801">
          <cell r="A2801" t="str">
            <v>SOLEDADE-PB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</row>
        <row r="2802">
          <cell r="A2802" t="str">
            <v>SOSSEGO-PB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</row>
        <row r="2803">
          <cell r="A2803" t="str">
            <v>SOUSA-PB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</row>
        <row r="2804">
          <cell r="A2804" t="str">
            <v>SUME-PB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</row>
        <row r="2805">
          <cell r="A2805" t="str">
            <v>TAPEROA-PB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</row>
        <row r="2806">
          <cell r="A2806" t="str">
            <v>TAVARES-PB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</row>
        <row r="2807">
          <cell r="A2807" t="str">
            <v>TEIXEIRA-PB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</row>
        <row r="2808">
          <cell r="A2808" t="str">
            <v>TENORIO-PB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</row>
        <row r="2809">
          <cell r="A2809" t="str">
            <v>TRIUNFO-PB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</row>
        <row r="2810">
          <cell r="A2810" t="str">
            <v>UIRAUNA-PB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</row>
        <row r="2811">
          <cell r="A2811" t="str">
            <v>UMBUZEIRO-PB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</row>
        <row r="2812">
          <cell r="A2812" t="str">
            <v>VARZEA-PB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</row>
        <row r="2813">
          <cell r="A2813" t="str">
            <v>VIEIROPOLIS-PB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</row>
        <row r="2814">
          <cell r="A2814" t="str">
            <v>VISTA SERRANA-PB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</row>
        <row r="2815">
          <cell r="A2815" t="str">
            <v>ZABELE-PB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</row>
        <row r="2816">
          <cell r="A2816" t="str">
            <v>ABREU E LIMA-PE</v>
          </cell>
          <cell r="B2816">
            <v>26143.97</v>
          </cell>
          <cell r="C2816">
            <v>22410.14</v>
          </cell>
          <cell r="D2816">
            <v>49672.71</v>
          </cell>
          <cell r="E2816">
            <v>21219.8</v>
          </cell>
          <cell r="F2816">
            <v>97737.26</v>
          </cell>
          <cell r="G2816">
            <v>157.88999999999999</v>
          </cell>
          <cell r="H2816">
            <v>1266.7</v>
          </cell>
          <cell r="I2816">
            <v>2888.18</v>
          </cell>
          <cell r="J2816">
            <v>1203.8399999999999</v>
          </cell>
          <cell r="K2816">
            <v>5516.61</v>
          </cell>
        </row>
        <row r="2817">
          <cell r="A2817" t="str">
            <v>AFOGADOS DA INGAZEIRA-PE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AFRANIO-PE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AGRESTINA-PE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AGUA PRETA-PE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AGUAS BELAS-PE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ALAGOINHA-PE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ALIANCA-PE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ALTINHO-PE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AMARAJI-PE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ANGELIM-PE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ARACOIABA-PE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</row>
        <row r="2828">
          <cell r="A2828" t="str">
            <v>ARARIPINA-PE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</row>
        <row r="2829">
          <cell r="A2829" t="str">
            <v>ARCOVERDE-PE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</row>
        <row r="2830">
          <cell r="A2830" t="str">
            <v>BARRA DE GUABIRABA-PE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</row>
        <row r="2831">
          <cell r="A2831" t="str">
            <v>BARREIROS-PE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</row>
        <row r="2832">
          <cell r="A2832" t="str">
            <v>BELEM DE MARIA-PE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</row>
        <row r="2833">
          <cell r="A2833" t="str">
            <v>BELEM DE SAO FRANCISCO-PE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</row>
        <row r="2834">
          <cell r="A2834" t="str">
            <v>BELO JARDIM-PE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</row>
        <row r="2835">
          <cell r="A2835" t="str">
            <v>BETANIA-PE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</row>
        <row r="2836">
          <cell r="A2836" t="str">
            <v>BEZERROS-PE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</row>
        <row r="2837">
          <cell r="A2837" t="str">
            <v>BODOCO-PE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</row>
        <row r="2838">
          <cell r="A2838" t="str">
            <v>BOM CONSELHO-PE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</row>
        <row r="2839">
          <cell r="A2839" t="str">
            <v>BOM JARDIM-PE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</row>
        <row r="2840">
          <cell r="A2840" t="str">
            <v>BONITO-PE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</row>
        <row r="2841">
          <cell r="A2841" t="str">
            <v>BREJAO-PE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</row>
        <row r="2842">
          <cell r="A2842" t="str">
            <v>BREJINHO-PE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</row>
        <row r="2843">
          <cell r="A2843" t="str">
            <v>BREJO DA MADRE DE DEUS-PE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</row>
        <row r="2844">
          <cell r="A2844" t="str">
            <v>BUENOS AIRES-PE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</row>
        <row r="2845">
          <cell r="A2845" t="str">
            <v>BUIQUE-PE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</row>
        <row r="2846">
          <cell r="A2846" t="str">
            <v>CABO DE SANTO AGOSTINHO-PE</v>
          </cell>
          <cell r="B2846">
            <v>48013.49</v>
          </cell>
          <cell r="C2846">
            <v>158595.34</v>
          </cell>
          <cell r="D2846">
            <v>340385.72</v>
          </cell>
          <cell r="E2846">
            <v>142466.04999999999</v>
          </cell>
          <cell r="F2846">
            <v>633540.22</v>
          </cell>
          <cell r="G2846">
            <v>20279.13</v>
          </cell>
          <cell r="H2846">
            <v>203771.68</v>
          </cell>
          <cell r="I2846">
            <v>464616.68</v>
          </cell>
          <cell r="J2846">
            <v>193660.73</v>
          </cell>
          <cell r="K2846">
            <v>882328.22</v>
          </cell>
        </row>
        <row r="2847">
          <cell r="A2847" t="str">
            <v>CABROBO-PE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</row>
        <row r="2848">
          <cell r="A2848" t="str">
            <v>CACHOEIRINHA-PE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</row>
        <row r="2849">
          <cell r="A2849" t="str">
            <v>CAETES-PE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</row>
        <row r="2850">
          <cell r="A2850" t="str">
            <v>CALCADO-PE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</row>
        <row r="2851">
          <cell r="A2851" t="str">
            <v>CALUMBI-PE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</row>
        <row r="2852">
          <cell r="A2852" t="str">
            <v>CAMARAGIBE-PE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</row>
        <row r="2853">
          <cell r="A2853" t="str">
            <v>CAMOCIM DE SAO FELIX-PE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</row>
        <row r="2854">
          <cell r="A2854" t="str">
            <v>CAMUTANGA-PE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</row>
        <row r="2855">
          <cell r="A2855" t="str">
            <v>CANHOTINHO-PE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</row>
        <row r="2856">
          <cell r="A2856" t="str">
            <v>CAPOEIRAS-PE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</row>
        <row r="2857">
          <cell r="A2857" t="str">
            <v>CARNAIBA-PE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</row>
        <row r="2858">
          <cell r="A2858" t="str">
            <v>CARNAUBEIRA DA PENHA-PE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</row>
        <row r="2859">
          <cell r="A2859" t="str">
            <v>CARPINA-PE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</row>
        <row r="2860">
          <cell r="A2860" t="str">
            <v>CARUARU-PE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</row>
        <row r="2861">
          <cell r="A2861" t="str">
            <v>CASINHAS-PE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</row>
        <row r="2862">
          <cell r="A2862" t="str">
            <v>CATENDE-PE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</row>
        <row r="2863">
          <cell r="A2863" t="str">
            <v>CEDRO-PE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</row>
        <row r="2864">
          <cell r="A2864" t="str">
            <v>CHA DE ALEGRIA-PE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</row>
        <row r="2865">
          <cell r="A2865" t="str">
            <v>CHA GRANDE-PE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</row>
        <row r="2866">
          <cell r="A2866" t="str">
            <v>CONDADO-PE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</row>
        <row r="2867">
          <cell r="A2867" t="str">
            <v>CORRENTES-PE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</row>
        <row r="2868">
          <cell r="A2868" t="str">
            <v>CORTES-PE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</row>
        <row r="2869">
          <cell r="A2869" t="str">
            <v>CUMARU-PE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</row>
        <row r="2870">
          <cell r="A2870" t="str">
            <v>CUPIRA-PE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</row>
        <row r="2871">
          <cell r="A2871" t="str">
            <v>CUSTODIA-PE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</row>
        <row r="2872">
          <cell r="A2872" t="str">
            <v>DORMENTES-PE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</row>
        <row r="2873">
          <cell r="A2873" t="str">
            <v>ESCADA-PE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</row>
        <row r="2874">
          <cell r="A2874" t="str">
            <v>EXU-PE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</row>
        <row r="2875">
          <cell r="A2875" t="str">
            <v>FEIRA NOVA-PE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</row>
        <row r="2876">
          <cell r="A2876" t="str">
            <v>FERNANDO DE NORONHA-PE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</row>
        <row r="2877">
          <cell r="A2877" t="str">
            <v>FERREIROS-PE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</row>
        <row r="2878">
          <cell r="A2878" t="str">
            <v>FLORES-PE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</row>
        <row r="2879">
          <cell r="A2879" t="str">
            <v>FLORESTA-PE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</row>
        <row r="2880">
          <cell r="A2880" t="str">
            <v>FREI MIGUELINHO-PE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</row>
        <row r="2881">
          <cell r="A2881" t="str">
            <v>GAMELEIRA-PE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</row>
        <row r="2882">
          <cell r="A2882" t="str">
            <v>GARANHUNS-PE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</row>
        <row r="2883">
          <cell r="A2883" t="str">
            <v>GLORIA DO GOITA-PE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</row>
        <row r="2884">
          <cell r="A2884" t="str">
            <v>GOIANA-PE</v>
          </cell>
          <cell r="B2884">
            <v>33600.269999999997</v>
          </cell>
          <cell r="C2884">
            <v>28425.95</v>
          </cell>
          <cell r="D2884">
            <v>49672.71</v>
          </cell>
          <cell r="E2884">
            <v>21219.8</v>
          </cell>
          <cell r="F2884">
            <v>92485.37</v>
          </cell>
          <cell r="G2884">
            <v>485.27</v>
          </cell>
          <cell r="H2884">
            <v>3947.03</v>
          </cell>
          <cell r="I2884">
            <v>8999.58</v>
          </cell>
          <cell r="J2884">
            <v>3751.19</v>
          </cell>
          <cell r="K2884">
            <v>17183.07</v>
          </cell>
        </row>
        <row r="2885">
          <cell r="A2885" t="str">
            <v>GRANITO-PE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</row>
        <row r="2886">
          <cell r="A2886" t="str">
            <v>GRAVATA-PE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</row>
        <row r="2887">
          <cell r="A2887" t="str">
            <v>IATI-PE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</row>
        <row r="2888">
          <cell r="A2888" t="str">
            <v>IBIMIRIM-PE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</row>
        <row r="2889">
          <cell r="A2889" t="str">
            <v>IBIRAJUBA-PE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</row>
        <row r="2890">
          <cell r="A2890" t="str">
            <v>IGARASSU-PE</v>
          </cell>
          <cell r="B2890">
            <v>26143.97</v>
          </cell>
          <cell r="C2890">
            <v>22410.14</v>
          </cell>
          <cell r="D2890">
            <v>49672.71</v>
          </cell>
          <cell r="E2890">
            <v>21219.8</v>
          </cell>
          <cell r="F2890">
            <v>96769.67</v>
          </cell>
          <cell r="G2890">
            <v>167.29</v>
          </cell>
          <cell r="H2890">
            <v>1345.14</v>
          </cell>
          <cell r="I2890">
            <v>3067.03</v>
          </cell>
          <cell r="J2890">
            <v>1278.3900000000001</v>
          </cell>
          <cell r="K2890">
            <v>5857.85</v>
          </cell>
        </row>
        <row r="2891">
          <cell r="A2891" t="str">
            <v>IGUARACI-PE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</row>
        <row r="2892">
          <cell r="A2892" t="str">
            <v>INAJA-PE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</row>
        <row r="2893">
          <cell r="A2893" t="str">
            <v>INGAZEIRA-PE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</row>
        <row r="2894">
          <cell r="A2894" t="str">
            <v>IPOJUCA-PE</v>
          </cell>
          <cell r="B2894">
            <v>41522.78</v>
          </cell>
          <cell r="C2894">
            <v>154006.48000000001</v>
          </cell>
          <cell r="D2894">
            <v>340385.72</v>
          </cell>
          <cell r="E2894">
            <v>142466.04999999999</v>
          </cell>
          <cell r="F2894">
            <v>655256.14</v>
          </cell>
          <cell r="G2894">
            <v>27038.84</v>
          </cell>
          <cell r="H2894">
            <v>271695.58</v>
          </cell>
          <cell r="I2894">
            <v>619488.91</v>
          </cell>
          <cell r="J2894">
            <v>258214.31</v>
          </cell>
          <cell r="K2894">
            <v>1176437.6399999999</v>
          </cell>
        </row>
        <row r="2895">
          <cell r="A2895" t="str">
            <v>IPUBI-PE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</row>
        <row r="2896">
          <cell r="A2896" t="str">
            <v>ITACURUBA-PE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</row>
        <row r="2897">
          <cell r="A2897" t="str">
            <v>ITAIBA-PE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</row>
        <row r="2898">
          <cell r="A2898" t="str">
            <v>ITAMARACA-PE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</row>
        <row r="2899">
          <cell r="A2899" t="str">
            <v>ITAMBE-PE</v>
          </cell>
          <cell r="B2899">
            <v>7456.3</v>
          </cell>
          <cell r="C2899">
            <v>6015.81</v>
          </cell>
          <cell r="D2899">
            <v>0</v>
          </cell>
          <cell r="E2899">
            <v>0</v>
          </cell>
          <cell r="F2899">
            <v>12664.37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</row>
        <row r="2900">
          <cell r="A2900" t="str">
            <v>ITAPETIM-PE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</row>
        <row r="2901">
          <cell r="A2901" t="str">
            <v>ITAPISSUMA-PE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</row>
        <row r="2902">
          <cell r="A2902" t="str">
            <v>ITAQUITINGA-PE</v>
          </cell>
          <cell r="B2902">
            <v>6027.48</v>
          </cell>
          <cell r="C2902">
            <v>3495.12</v>
          </cell>
          <cell r="D2902">
            <v>0</v>
          </cell>
          <cell r="E2902">
            <v>0</v>
          </cell>
          <cell r="F2902">
            <v>9522.6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</row>
        <row r="2903">
          <cell r="A2903" t="str">
            <v>JABOATAO DOS GUARARAPES-PE</v>
          </cell>
          <cell r="B2903">
            <v>33600.269999999997</v>
          </cell>
          <cell r="C2903">
            <v>22410.14</v>
          </cell>
          <cell r="D2903">
            <v>49672.71</v>
          </cell>
          <cell r="E2903">
            <v>21219.8</v>
          </cell>
          <cell r="F2903">
            <v>104225.97</v>
          </cell>
          <cell r="G2903">
            <v>292.86</v>
          </cell>
          <cell r="H2903">
            <v>2348.9299999999998</v>
          </cell>
          <cell r="I2903">
            <v>5355.77</v>
          </cell>
          <cell r="J2903">
            <v>2232.38</v>
          </cell>
          <cell r="K2903">
            <v>10229.94</v>
          </cell>
        </row>
        <row r="2904">
          <cell r="A2904" t="str">
            <v>JAQUEIRA-PE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</row>
        <row r="2905">
          <cell r="A2905" t="str">
            <v>JATAUBA-PE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</row>
        <row r="2906">
          <cell r="A2906" t="str">
            <v>JATOBA-PE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</row>
        <row r="2907">
          <cell r="A2907" t="str">
            <v>JOAO ALFREDO-PE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</row>
        <row r="2908">
          <cell r="A2908" t="str">
            <v>JOAQUIM NABUCO-PE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</row>
        <row r="2909">
          <cell r="A2909" t="str">
            <v>JUCATI-PE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</row>
        <row r="2910">
          <cell r="A2910" t="str">
            <v>JUPI-PE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</row>
        <row r="2911">
          <cell r="A2911" t="str">
            <v>JUREMA-PE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</row>
        <row r="2912">
          <cell r="A2912" t="str">
            <v>LAGOA DO CARRO-PE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</row>
        <row r="2913">
          <cell r="A2913" t="str">
            <v>LAGOA DO ITAENGA-PE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</row>
        <row r="2914">
          <cell r="A2914" t="str">
            <v>LAGOA DO OURO-PE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</row>
        <row r="2915">
          <cell r="A2915" t="str">
            <v>LAGOA DOS GATOS-PE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</row>
        <row r="2916">
          <cell r="A2916" t="str">
            <v>LAGOA GRANDE-PE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</row>
        <row r="2917">
          <cell r="A2917" t="str">
            <v>LAJEDO-PE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</row>
        <row r="2918">
          <cell r="A2918" t="str">
            <v>LIMOEIRO-PE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</row>
        <row r="2919">
          <cell r="A2919" t="str">
            <v>MACAPARANA-PE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</row>
        <row r="2920">
          <cell r="A2920" t="str">
            <v>MACHADOS-PE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</row>
        <row r="2921">
          <cell r="A2921" t="str">
            <v>MANARI-PE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</row>
        <row r="2922">
          <cell r="A2922" t="str">
            <v>MARAIAL-PE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</row>
        <row r="2923">
          <cell r="A2923" t="str">
            <v>MIRANDIBA-PE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</row>
        <row r="2924">
          <cell r="A2924" t="str">
            <v>MOREILANDIA-PE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</row>
        <row r="2925">
          <cell r="A2925" t="str">
            <v>MORENO-PE</v>
          </cell>
          <cell r="B2925">
            <v>1438.6</v>
          </cell>
          <cell r="C2925">
            <v>2727.67</v>
          </cell>
          <cell r="D2925">
            <v>0</v>
          </cell>
          <cell r="E2925">
            <v>0</v>
          </cell>
          <cell r="F2925">
            <v>3022.09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</row>
        <row r="2926">
          <cell r="A2926" t="str">
            <v>NAZARE DA MATA-PE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</row>
        <row r="2927">
          <cell r="A2927" t="str">
            <v>OLINDA-PE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</row>
        <row r="2928">
          <cell r="A2928" t="str">
            <v>OROBO-PE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</row>
        <row r="2929">
          <cell r="A2929" t="str">
            <v>OROCO-PE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</row>
        <row r="2930">
          <cell r="A2930" t="str">
            <v>OURICURI-PE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</row>
        <row r="2931">
          <cell r="A2931" t="str">
            <v>PALMARES-PE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</row>
        <row r="2932">
          <cell r="A2932" t="str">
            <v>PALMEIRINA-PE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</row>
        <row r="2933">
          <cell r="A2933" t="str">
            <v>PANELAS-PE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</row>
        <row r="2934">
          <cell r="A2934" t="str">
            <v>PARANATAMA-PE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</row>
        <row r="2935">
          <cell r="A2935" t="str">
            <v>PARNAMIRIM-PE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</row>
        <row r="2936">
          <cell r="A2936" t="str">
            <v>PASSIRA-PE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</row>
        <row r="2937">
          <cell r="A2937" t="str">
            <v>PAUDALHO-PE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</row>
        <row r="2938">
          <cell r="A2938" t="str">
            <v>PAULISTA-PE</v>
          </cell>
          <cell r="B2938">
            <v>0</v>
          </cell>
          <cell r="C2938">
            <v>160022.29</v>
          </cell>
          <cell r="D2938">
            <v>340385.72</v>
          </cell>
          <cell r="E2938">
            <v>142466.04999999999</v>
          </cell>
          <cell r="F2938">
            <v>591665.48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</row>
        <row r="2939">
          <cell r="A2939" t="str">
            <v>PEDRA-PE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</row>
        <row r="2940">
          <cell r="A2940" t="str">
            <v>PESQUEIRA-PE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</row>
        <row r="2941">
          <cell r="A2941" t="str">
            <v>PETROLANDIA-PE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</row>
        <row r="2942">
          <cell r="A2942" t="str">
            <v>PETROLINA-PE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</row>
        <row r="2943">
          <cell r="A2943" t="str">
            <v>POCAO-PE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</row>
        <row r="2944">
          <cell r="A2944" t="str">
            <v>POMBOS-PE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</row>
        <row r="2945">
          <cell r="A2945" t="str">
            <v>PRIMAVERA-PE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</row>
        <row r="2946">
          <cell r="A2946" t="str">
            <v>QUIPAPA-PE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</row>
        <row r="2947">
          <cell r="A2947" t="str">
            <v>QUIXABA-PE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</row>
        <row r="2948">
          <cell r="A2948" t="str">
            <v>RECIFE-PE</v>
          </cell>
          <cell r="B2948">
            <v>7456.3</v>
          </cell>
          <cell r="C2948">
            <v>0</v>
          </cell>
          <cell r="D2948">
            <v>0</v>
          </cell>
          <cell r="E2948">
            <v>0</v>
          </cell>
          <cell r="F2948">
            <v>7456.3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</row>
        <row r="2949">
          <cell r="A2949" t="str">
            <v>RIACHO DAS ALMAS-PE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</row>
        <row r="2950">
          <cell r="A2950" t="str">
            <v>RIBEIRAO-PE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</row>
        <row r="2951">
          <cell r="A2951" t="str">
            <v>RIO FORMOSO-PE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</row>
        <row r="2952">
          <cell r="A2952" t="str">
            <v>SAIRE-PE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</row>
        <row r="2953">
          <cell r="A2953" t="str">
            <v>SALGADINHO-PE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</row>
        <row r="2954">
          <cell r="A2954" t="str">
            <v>SALGUEIRO-PE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</row>
        <row r="2955">
          <cell r="A2955" t="str">
            <v>SALOA-PE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</row>
        <row r="2956">
          <cell r="A2956" t="str">
            <v>SANHARO-PE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</row>
        <row r="2957">
          <cell r="A2957" t="str">
            <v>SANTA CRUZ DA BAIXA VERDE-PE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</row>
        <row r="2958">
          <cell r="A2958" t="str">
            <v>SANTA CRUZ DO CAPIBARIBE-PE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</row>
        <row r="2959">
          <cell r="A2959" t="str">
            <v>SANTA CRUZ-PE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</row>
        <row r="2960">
          <cell r="A2960" t="str">
            <v>SANTA FILOMENA-PE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</row>
        <row r="2961">
          <cell r="A2961" t="str">
            <v>SANTA MARIA DA BOA VISTA-PE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</row>
        <row r="2962">
          <cell r="A2962" t="str">
            <v>SANTA MARIA DO CAMBUCA-PE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</row>
        <row r="2963">
          <cell r="A2963" t="str">
            <v>SANTA TEREZINHA-PE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</row>
        <row r="2964">
          <cell r="A2964" t="str">
            <v>SAO BENEDITO DO SUL-PE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</row>
        <row r="2965">
          <cell r="A2965" t="str">
            <v>SAO BENTO DO UNA-PE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</row>
        <row r="2966">
          <cell r="A2966" t="str">
            <v>SAO CAITANO-PE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</row>
        <row r="2967">
          <cell r="A2967" t="str">
            <v>SAO JOAO-PE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</row>
        <row r="2968">
          <cell r="A2968" t="str">
            <v>SAO JOAQUIM DO MONTE-PE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</row>
        <row r="2969">
          <cell r="A2969" t="str">
            <v>SAO JOSE DA COROA GRANDE-PE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</row>
        <row r="2970">
          <cell r="A2970" t="str">
            <v>SAO JOSE DO BELMONTE-PE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</row>
        <row r="2971">
          <cell r="A2971" t="str">
            <v>SAO JOSE DO EGITO-PE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</row>
        <row r="2972">
          <cell r="A2972" t="str">
            <v>SAO LOURENCO DA MATA-PE</v>
          </cell>
          <cell r="B2972">
            <v>46916.73</v>
          </cell>
          <cell r="C2972">
            <v>160433.28</v>
          </cell>
          <cell r="D2972">
            <v>343188.46</v>
          </cell>
          <cell r="E2972">
            <v>142812.66</v>
          </cell>
          <cell r="F2972">
            <v>670674.18000000005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</row>
        <row r="2973">
          <cell r="A2973" t="str">
            <v>SAO VICENTE FERRER-PE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</row>
        <row r="2974">
          <cell r="A2974" t="str">
            <v>SERRA TALHADA-PE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</row>
        <row r="2975">
          <cell r="A2975" t="str">
            <v>SERRITA-PE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</row>
        <row r="2976">
          <cell r="A2976" t="str">
            <v>SERTANIA-PE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</row>
        <row r="2977">
          <cell r="A2977" t="str">
            <v>SIRINHAEM-PE</v>
          </cell>
          <cell r="B2977">
            <v>109.78</v>
          </cell>
          <cell r="C2977">
            <v>0</v>
          </cell>
          <cell r="D2977">
            <v>0</v>
          </cell>
          <cell r="E2977">
            <v>0</v>
          </cell>
          <cell r="F2977">
            <v>109.78</v>
          </cell>
          <cell r="G2977">
            <v>20279.13</v>
          </cell>
          <cell r="H2977">
            <v>203771.68</v>
          </cell>
          <cell r="I2977">
            <v>464616.68</v>
          </cell>
          <cell r="J2977">
            <v>193660.73</v>
          </cell>
          <cell r="K2977">
            <v>882328.22</v>
          </cell>
        </row>
        <row r="2978">
          <cell r="A2978" t="str">
            <v>SOLIDAO-PE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</row>
        <row r="2979">
          <cell r="A2979" t="str">
            <v>SURUBIM-PE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</row>
        <row r="2980">
          <cell r="A2980" t="str">
            <v>TABIRA-PE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</row>
        <row r="2981">
          <cell r="A2981" t="str">
            <v>TACAIMBO-PE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</row>
        <row r="2982">
          <cell r="A2982" t="str">
            <v>TACARATU-PE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</row>
        <row r="2983">
          <cell r="A2983" t="str">
            <v>TAMANDARE-PE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</row>
        <row r="2984">
          <cell r="A2984" t="str">
            <v>TAQUARITINGA DO NORTE-PE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</row>
        <row r="2985">
          <cell r="A2985" t="str">
            <v>TEREZINHA-PE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</row>
        <row r="2986">
          <cell r="A2986" t="str">
            <v>TERRA NOVA-PE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</row>
        <row r="2987">
          <cell r="A2987" t="str">
            <v>TIMBAUBA-PE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</row>
        <row r="2988">
          <cell r="A2988" t="str">
            <v>TORITAMA-PE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</row>
        <row r="2989">
          <cell r="A2989" t="str">
            <v>TRACUNHAEM-PE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</row>
        <row r="2990">
          <cell r="A2990" t="str">
            <v>TRINDADE-PE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</row>
        <row r="2991">
          <cell r="A2991" t="str">
            <v>TRIUNFO-PE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</row>
        <row r="2992">
          <cell r="A2992" t="str">
            <v>TUPANATINGA-PE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</row>
        <row r="2993">
          <cell r="A2993" t="str">
            <v>TUPARETAMA-PE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</row>
        <row r="2994">
          <cell r="A2994" t="str">
            <v>VENTUROSA-PE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</row>
        <row r="2995">
          <cell r="A2995" t="str">
            <v>VERDEJANTE-PE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</row>
        <row r="2996">
          <cell r="A2996" t="str">
            <v>VERTENTE DO LERIO-PE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</row>
        <row r="2997">
          <cell r="A2997" t="str">
            <v>VERTENTES-PE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</row>
        <row r="2998">
          <cell r="A2998" t="str">
            <v>VICENCIA-PE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</row>
        <row r="2999">
          <cell r="A2999" t="str">
            <v>VITORIA DE SANTO ANTAO-PE</v>
          </cell>
          <cell r="B2999">
            <v>0</v>
          </cell>
          <cell r="C2999">
            <v>6015.81</v>
          </cell>
          <cell r="D2999">
            <v>0</v>
          </cell>
          <cell r="E2999">
            <v>0</v>
          </cell>
          <cell r="F2999">
            <v>4536.72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</row>
        <row r="3000">
          <cell r="A3000" t="str">
            <v>XEXEU-PE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</row>
        <row r="3001">
          <cell r="A3001" t="str">
            <v>ACAUA-PI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</row>
        <row r="3002">
          <cell r="A3002" t="str">
            <v>AGRICOLANDIA-PI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</row>
        <row r="3003">
          <cell r="A3003" t="str">
            <v>AGUA BRANCA-PI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</row>
        <row r="3004">
          <cell r="A3004" t="str">
            <v>ALAGOINHA DO PIAUI-PI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</row>
        <row r="3005">
          <cell r="A3005" t="str">
            <v>ALEGRETE DO PIAUI-PI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</row>
        <row r="3006">
          <cell r="A3006" t="str">
            <v>ALTO LONGA-PI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</row>
        <row r="3007">
          <cell r="A3007" t="str">
            <v>ALTOS-PI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</row>
        <row r="3008">
          <cell r="A3008" t="str">
            <v>ALVORADA DO GURGUEIA-PI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</row>
        <row r="3009">
          <cell r="A3009" t="str">
            <v>AMARANTE-PI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</row>
        <row r="3010">
          <cell r="A3010" t="str">
            <v>ANGICAL DO PIAUI-PI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</row>
        <row r="3011">
          <cell r="A3011" t="str">
            <v>ANISIO DE ABREU-PI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</row>
        <row r="3012">
          <cell r="A3012" t="str">
            <v>ANTONIO ALMEIDA-PI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</row>
        <row r="3013">
          <cell r="A3013" t="str">
            <v>AROAZES-PI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</row>
        <row r="3014">
          <cell r="A3014" t="str">
            <v>ARRAIAL-PI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</row>
        <row r="3015">
          <cell r="A3015" t="str">
            <v>ASSUNCAO DO PIAUI-PI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</row>
        <row r="3016">
          <cell r="A3016" t="str">
            <v>AVELINO LOPES-PI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</row>
        <row r="3017">
          <cell r="A3017" t="str">
            <v>BAIXA GRANDE DO RIBEIRO-PI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</row>
        <row r="3018">
          <cell r="A3018" t="str">
            <v>BARRA D'ALCANTARA-PI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</row>
        <row r="3019">
          <cell r="A3019" t="str">
            <v>BARRAS-PI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</row>
        <row r="3020">
          <cell r="A3020" t="str">
            <v>BARREIRAS DO PIAUI-PI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</row>
        <row r="3021">
          <cell r="A3021" t="str">
            <v>BARRO DURO-PI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</row>
        <row r="3022">
          <cell r="A3022" t="str">
            <v>BATALHA-PI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</row>
        <row r="3023">
          <cell r="A3023" t="str">
            <v>BELA VISTA DO PIAUI-PI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</row>
        <row r="3024">
          <cell r="A3024" t="str">
            <v>BELEM DO PIAUI-PI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</row>
        <row r="3025">
          <cell r="A3025" t="str">
            <v>BENEDITINOS-PI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</row>
        <row r="3026">
          <cell r="A3026" t="str">
            <v>BERTOLINIA-PI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</row>
        <row r="3027">
          <cell r="A3027" t="str">
            <v>BETANIA DO PIAUI-PI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</row>
        <row r="3028">
          <cell r="A3028" t="str">
            <v>BOA HORA-PI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</row>
        <row r="3029">
          <cell r="A3029" t="str">
            <v>BOCAINA-PI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</row>
        <row r="3030">
          <cell r="A3030" t="str">
            <v>BOM JESUS-PI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</row>
        <row r="3031">
          <cell r="A3031" t="str">
            <v>BOM PRINCIPIO DO PIAUI-PI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</row>
        <row r="3032">
          <cell r="A3032" t="str">
            <v>BONFIM DO PIAUI-PI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</row>
        <row r="3033">
          <cell r="A3033" t="str">
            <v>BOQUEIRAO DO PIAUI-PI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</row>
        <row r="3034">
          <cell r="A3034" t="str">
            <v>BRASILEIRA-PI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</row>
        <row r="3035">
          <cell r="A3035" t="str">
            <v>BREJO DO PIAUI-PI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</row>
        <row r="3036">
          <cell r="A3036" t="str">
            <v>BURITI DOS LOPES-PI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</row>
        <row r="3037">
          <cell r="A3037" t="str">
            <v>BURITI DOS MONTES-PI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</row>
        <row r="3038">
          <cell r="A3038" t="str">
            <v>CABECEIRAS DO PIAUI-PI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</row>
        <row r="3039">
          <cell r="A3039" t="str">
            <v>CAJAZEIRAS DO PIAUI-PI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</row>
        <row r="3040">
          <cell r="A3040" t="str">
            <v>CAJUEIRO DA PRAIA-PI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</row>
        <row r="3041">
          <cell r="A3041" t="str">
            <v>CALDEIRAO GRANDE DO PIAUI-PI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</row>
        <row r="3042">
          <cell r="A3042" t="str">
            <v>CAMPINAS DO PIAUI-PI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</row>
        <row r="3043">
          <cell r="A3043" t="str">
            <v>CAMPO ALEGRE DO FIDALGO-PI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</row>
        <row r="3044">
          <cell r="A3044" t="str">
            <v>CAMPO GRANDE DO PIAUI-PI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</row>
        <row r="3045">
          <cell r="A3045" t="str">
            <v>CAMPO LARGO DO PIAUI-PI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</row>
        <row r="3046">
          <cell r="A3046" t="str">
            <v>CAMPO MAIOR-PI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</row>
        <row r="3047">
          <cell r="A3047" t="str">
            <v>CANAVIEIRA-PI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</row>
        <row r="3048">
          <cell r="A3048" t="str">
            <v>CANTO DO BURITI-PI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</row>
        <row r="3049">
          <cell r="A3049" t="str">
            <v>CAPITAO DE CAMPOS-PI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</row>
        <row r="3050">
          <cell r="A3050" t="str">
            <v>CAPITAO GERVASIO OLIVEIRA-PI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</row>
        <row r="3051">
          <cell r="A3051" t="str">
            <v>CARACOL-PI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</row>
        <row r="3052">
          <cell r="A3052" t="str">
            <v>CARAUBAS DO PIAUI-PI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</row>
        <row r="3053">
          <cell r="A3053" t="str">
            <v>CARIDADE DO PIAUI-PI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</row>
        <row r="3054">
          <cell r="A3054" t="str">
            <v>CASTELO DO PIAUI-PI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</row>
        <row r="3055">
          <cell r="A3055" t="str">
            <v>CAXINGO-PI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</row>
        <row r="3056">
          <cell r="A3056" t="str">
            <v>COCAL DE TELHA-PI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</row>
        <row r="3057">
          <cell r="A3057" t="str">
            <v>COCAL DOS ALVES-PI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</row>
        <row r="3058">
          <cell r="A3058" t="str">
            <v>COCAL-PI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</row>
        <row r="3059">
          <cell r="A3059" t="str">
            <v>COIVARAS-PI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</row>
        <row r="3060">
          <cell r="A3060" t="str">
            <v>COLONIA DO GURGUEIA-PI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</row>
        <row r="3061">
          <cell r="A3061" t="str">
            <v>COLONIA DO PIAUI-PI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</row>
        <row r="3062">
          <cell r="A3062" t="str">
            <v>CONCEICAO DO CANINDE-PI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</row>
        <row r="3063">
          <cell r="A3063" t="str">
            <v>CORONEL JOSE DIAS-PI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</row>
        <row r="3064">
          <cell r="A3064" t="str">
            <v>CORRENTE-PI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</row>
        <row r="3065">
          <cell r="A3065" t="str">
            <v>CRISTALANDIA DO PIAUI-PI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</row>
        <row r="3066">
          <cell r="A3066" t="str">
            <v>CRISTINO CASTRO-PI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</row>
        <row r="3067">
          <cell r="A3067" t="str">
            <v>CURIMATA-PI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</row>
        <row r="3068">
          <cell r="A3068" t="str">
            <v>CURRAIS-PI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</row>
        <row r="3069">
          <cell r="A3069" t="str">
            <v>CURRAL NOVO DO PIAUI-PI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</row>
        <row r="3070">
          <cell r="A3070" t="str">
            <v>CURRALINHOS-PI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</row>
        <row r="3071">
          <cell r="A3071" t="str">
            <v>DEMERVAL LOBAO-PI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</row>
        <row r="3072">
          <cell r="A3072" t="str">
            <v>DIRCEU ARCOVERDE-PI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</row>
        <row r="3073">
          <cell r="A3073" t="str">
            <v>DOM EXPEDITO LOPES-PI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</row>
        <row r="3074">
          <cell r="A3074" t="str">
            <v>DOM INOCENCIO-PI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</row>
        <row r="3075">
          <cell r="A3075" t="str">
            <v>DOMINGOS MOURAO-PI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</row>
        <row r="3076">
          <cell r="A3076" t="str">
            <v>ELESBAO VELOSO-PI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</row>
        <row r="3077">
          <cell r="A3077" t="str">
            <v>ELISEU MARTINS-PI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</row>
        <row r="3078">
          <cell r="A3078" t="str">
            <v>ESPERANTINA-PI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</row>
        <row r="3079">
          <cell r="A3079" t="str">
            <v>FARTURA DO PIAUI-PI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</row>
        <row r="3080">
          <cell r="A3080" t="str">
            <v>FLORES DO PIAUI-PI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</row>
        <row r="3081">
          <cell r="A3081" t="str">
            <v>FLORESTA DO PIAUI-PI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</row>
        <row r="3082">
          <cell r="A3082" t="str">
            <v>FLORIANO-PI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</row>
        <row r="3083">
          <cell r="A3083" t="str">
            <v>FRANCINOPOLIS-PI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</row>
        <row r="3084">
          <cell r="A3084" t="str">
            <v>FRANCISCO AYRES-PI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</row>
        <row r="3085">
          <cell r="A3085" t="str">
            <v>FRANCISCO MACEDO-PI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</row>
        <row r="3086">
          <cell r="A3086" t="str">
            <v>FRANCISCO SANTOS-PI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</row>
        <row r="3087">
          <cell r="A3087" t="str">
            <v>FRONTEIRAS-PI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</row>
        <row r="3088">
          <cell r="A3088" t="str">
            <v>GEMINIANO-PI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</row>
        <row r="3089">
          <cell r="A3089" t="str">
            <v>GILBUES-PI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</row>
        <row r="3090">
          <cell r="A3090" t="str">
            <v>GUADALUPE-PI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</row>
        <row r="3091">
          <cell r="A3091" t="str">
            <v>GUARIBAS-PI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</row>
        <row r="3092">
          <cell r="A3092" t="str">
            <v>HUGO NAPOLEAO-PI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</row>
        <row r="3093">
          <cell r="A3093" t="str">
            <v>ILHA GRANDE-PI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</row>
        <row r="3094">
          <cell r="A3094" t="str">
            <v>INHUMA-PI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</row>
        <row r="3095">
          <cell r="A3095" t="str">
            <v>IPIRANGA DO PIAUI-PI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</row>
        <row r="3096">
          <cell r="A3096" t="str">
            <v>ISAIAS COELHO-PI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</row>
        <row r="3097">
          <cell r="A3097" t="str">
            <v>ITAINOPOLIS-PI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</row>
        <row r="3098">
          <cell r="A3098" t="str">
            <v>ITAUEIRA-PI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</row>
        <row r="3099">
          <cell r="A3099" t="str">
            <v>JACOBINA DO PIAUI-PI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</row>
        <row r="3100">
          <cell r="A3100" t="str">
            <v>JAICOS-PI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</row>
        <row r="3101">
          <cell r="A3101" t="str">
            <v>JARDIM DO MULATO-PI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</row>
        <row r="3102">
          <cell r="A3102" t="str">
            <v>JATOBA DO PIAUI-PI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</row>
        <row r="3103">
          <cell r="A3103" t="str">
            <v>JERUMENHA-PI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</row>
        <row r="3104">
          <cell r="A3104" t="str">
            <v>JOAO COSTA-PI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</row>
        <row r="3105">
          <cell r="A3105" t="str">
            <v>JOAQUIM PIRES-PI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</row>
        <row r="3106">
          <cell r="A3106" t="str">
            <v>JOCA MARQUES-PI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</row>
        <row r="3107">
          <cell r="A3107" t="str">
            <v>JOSE DE FREITAS-PI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</row>
        <row r="3108">
          <cell r="A3108" t="str">
            <v>JUAZEIRO DO PIAUI-PI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</row>
        <row r="3109">
          <cell r="A3109" t="str">
            <v>JULIO BORGES-PI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</row>
        <row r="3110">
          <cell r="A3110" t="str">
            <v>JUREMA-PI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</row>
        <row r="3111">
          <cell r="A3111" t="str">
            <v>LAGOA ALEGRE-PI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</row>
        <row r="3112">
          <cell r="A3112" t="str">
            <v>LAGOA DE SAO FRANCISCO-PI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</row>
        <row r="3113">
          <cell r="A3113" t="str">
            <v>LAGOA DO BARRO DO PIAUI-PI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</row>
        <row r="3114">
          <cell r="A3114" t="str">
            <v>LAGOA DO PIAUI-PI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</row>
        <row r="3115">
          <cell r="A3115" t="str">
            <v>LAGOA DO SITIO-PI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</row>
        <row r="3116">
          <cell r="A3116" t="str">
            <v>LAGOINHA DO PIAUI-PI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</row>
        <row r="3117">
          <cell r="A3117" t="str">
            <v>LANDRI SALES-PI</v>
          </cell>
          <cell r="B3117">
            <v>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</row>
        <row r="3118">
          <cell r="A3118" t="str">
            <v>LUIS CORREIA-PI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</row>
        <row r="3119">
          <cell r="A3119" t="str">
            <v>LUZILANDIA-PI</v>
          </cell>
          <cell r="B3119">
            <v>0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</row>
        <row r="3120">
          <cell r="A3120" t="str">
            <v>MADEIRO-PI</v>
          </cell>
          <cell r="B3120">
            <v>0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</row>
        <row r="3121">
          <cell r="A3121" t="str">
            <v>MANOEL EMIDIO-PI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</row>
        <row r="3122">
          <cell r="A3122" t="str">
            <v>MARCOLANDIA-PI</v>
          </cell>
          <cell r="B3122">
            <v>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</row>
        <row r="3123">
          <cell r="A3123" t="str">
            <v>MARCOS PARENTE-PI</v>
          </cell>
          <cell r="B3123">
            <v>0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</row>
        <row r="3124">
          <cell r="A3124" t="str">
            <v>MASSAPE DO PIAUI-PI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</row>
        <row r="3125">
          <cell r="A3125" t="str">
            <v>MATIAS OLIMPIO-PI</v>
          </cell>
          <cell r="B3125">
            <v>0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</row>
        <row r="3126">
          <cell r="A3126" t="str">
            <v>MIGUEL ALVES-PI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</row>
        <row r="3127">
          <cell r="A3127" t="str">
            <v>MIGUEL LEAO-PI</v>
          </cell>
          <cell r="B3127">
            <v>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</row>
        <row r="3128">
          <cell r="A3128" t="str">
            <v>MILTON BRANDAO-PI</v>
          </cell>
          <cell r="B3128">
            <v>0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</row>
        <row r="3129">
          <cell r="A3129" t="str">
            <v>MONSENHOR GIL-PI</v>
          </cell>
          <cell r="B3129">
            <v>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</row>
        <row r="3130">
          <cell r="A3130" t="str">
            <v>MONSENHOR HIPOLITO-PI</v>
          </cell>
          <cell r="B3130">
            <v>0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</row>
        <row r="3131">
          <cell r="A3131" t="str">
            <v>MONTE ALEGRE DO PIAUI-PI</v>
          </cell>
          <cell r="B3131">
            <v>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</row>
        <row r="3132">
          <cell r="A3132" t="str">
            <v>MORRO CABECA NO TEMPO-PI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</row>
        <row r="3133">
          <cell r="A3133" t="str">
            <v>MORRO DO CHAPEU DO PIAUI-PI</v>
          </cell>
          <cell r="B3133">
            <v>0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</row>
        <row r="3134">
          <cell r="A3134" t="str">
            <v>MURICI DOS PORTELAS-PI</v>
          </cell>
          <cell r="B3134">
            <v>0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</row>
        <row r="3135">
          <cell r="A3135" t="str">
            <v>NAZARE DO PIAUI-PI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</row>
        <row r="3136">
          <cell r="A3136" t="str">
            <v>NOSSA SENHORA DE NAZARE-PI</v>
          </cell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</row>
        <row r="3137">
          <cell r="A3137" t="str">
            <v>NOSSA SENHORA DOS REMEDIOS-PI</v>
          </cell>
          <cell r="B3137">
            <v>0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</row>
        <row r="3138">
          <cell r="A3138" t="str">
            <v>NOVA SANTA RITA-PI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</row>
        <row r="3139">
          <cell r="A3139" t="str">
            <v>NOVO ORIENTE DO PIAUI-PI</v>
          </cell>
          <cell r="B3139">
            <v>0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</row>
        <row r="3140">
          <cell r="A3140" t="str">
            <v>NOVO SANTO ANTONIO-PI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</row>
        <row r="3141">
          <cell r="A3141" t="str">
            <v>OEIRAS-PI</v>
          </cell>
          <cell r="B3141">
            <v>0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</row>
        <row r="3142">
          <cell r="A3142" t="str">
            <v>OLHO D'AGUA DO PIAUI-PI</v>
          </cell>
          <cell r="B3142">
            <v>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</row>
        <row r="3143">
          <cell r="A3143" t="str">
            <v>PADRE MARCOS-PI</v>
          </cell>
          <cell r="B3143">
            <v>0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</row>
        <row r="3144">
          <cell r="A3144" t="str">
            <v>PAES LANDIM-PI</v>
          </cell>
          <cell r="B3144">
            <v>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</row>
        <row r="3145">
          <cell r="A3145" t="str">
            <v>PAJEU DO PIAUI-PI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</row>
        <row r="3146">
          <cell r="A3146" t="str">
            <v>PALMEIRA DO PIAUI-PI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</row>
        <row r="3147">
          <cell r="A3147" t="str">
            <v>PALMEIRAIS-PI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</row>
        <row r="3148">
          <cell r="A3148" t="str">
            <v>PAQUETA-PI</v>
          </cell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</row>
        <row r="3149">
          <cell r="A3149" t="str">
            <v>PARNAGUA-PI</v>
          </cell>
          <cell r="B3149">
            <v>0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</row>
        <row r="3150">
          <cell r="A3150" t="str">
            <v>PARNAIBA-PI</v>
          </cell>
          <cell r="B3150">
            <v>0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</row>
        <row r="3151">
          <cell r="A3151" t="str">
            <v>PASSAGEM FRANCA DO PIAUI-PI</v>
          </cell>
          <cell r="B3151">
            <v>0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</row>
        <row r="3152">
          <cell r="A3152" t="str">
            <v>PATOS DO PIAUI-PI</v>
          </cell>
          <cell r="B3152">
            <v>0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</row>
        <row r="3153">
          <cell r="A3153" t="str">
            <v>PAU D'ARCO DO PIAUI-PI</v>
          </cell>
          <cell r="B3153">
            <v>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</row>
        <row r="3154">
          <cell r="A3154" t="str">
            <v>PAULISTANA-PI</v>
          </cell>
          <cell r="B3154">
            <v>0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</row>
        <row r="3155">
          <cell r="A3155" t="str">
            <v>PAVUSSU-PI</v>
          </cell>
          <cell r="B3155">
            <v>0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</row>
        <row r="3156">
          <cell r="A3156" t="str">
            <v>PEDRO II-PI</v>
          </cell>
          <cell r="B3156">
            <v>0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</row>
        <row r="3157">
          <cell r="A3157" t="str">
            <v>PEDRO LAURENTINO-PI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</row>
        <row r="3158">
          <cell r="A3158" t="str">
            <v>PICOS-PI</v>
          </cell>
          <cell r="B3158">
            <v>0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</row>
        <row r="3159">
          <cell r="A3159" t="str">
            <v>PIMENTEIRAS-PI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</row>
        <row r="3160">
          <cell r="A3160" t="str">
            <v>PIO IX-PI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</row>
        <row r="3161">
          <cell r="A3161" t="str">
            <v>PIRACURUCA-PI</v>
          </cell>
          <cell r="B3161">
            <v>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</row>
        <row r="3162">
          <cell r="A3162" t="str">
            <v>PIRIPIRI-PI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</row>
        <row r="3163">
          <cell r="A3163" t="str">
            <v>PORTO ALEGRE DO PIAUI-PI</v>
          </cell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</row>
        <row r="3164">
          <cell r="A3164" t="str">
            <v>PORTO-PI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</row>
        <row r="3165">
          <cell r="A3165" t="str">
            <v>PRATA DO PIAUI-PI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</row>
        <row r="3166">
          <cell r="A3166" t="str">
            <v>QUEIMADA NOVA-PI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</row>
        <row r="3167">
          <cell r="A3167" t="str">
            <v>REDENCAO DO GURGUEIA-PI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</row>
        <row r="3168">
          <cell r="A3168" t="str">
            <v>REGENERACAO-PI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</row>
        <row r="3169">
          <cell r="A3169" t="str">
            <v>RIACHO FRIO-PI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</row>
        <row r="3170">
          <cell r="A3170" t="str">
            <v>RIBEIRA DO PIAUI-PI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</row>
        <row r="3171">
          <cell r="A3171" t="str">
            <v>RIBEIRO GONCALVES-PI</v>
          </cell>
          <cell r="B3171">
            <v>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</row>
        <row r="3172">
          <cell r="A3172" t="str">
            <v>RIO GRANDE DO PIAUI-PI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</row>
        <row r="3173">
          <cell r="A3173" t="str">
            <v>SANTA CRUZ DO PIAUI-PI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</row>
        <row r="3174">
          <cell r="A3174" t="str">
            <v>SANTA CRUZ DOS MILAGRES-PI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</row>
        <row r="3175">
          <cell r="A3175" t="str">
            <v>SANTA FILOMENA-PI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</row>
        <row r="3176">
          <cell r="A3176" t="str">
            <v>SANTA LUZ-PI</v>
          </cell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</row>
        <row r="3177">
          <cell r="A3177" t="str">
            <v>SANTA ROSA DO PIAUI-PI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</row>
        <row r="3178">
          <cell r="A3178" t="str">
            <v>SANTANA DO PIAUI-PI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</row>
        <row r="3179">
          <cell r="A3179" t="str">
            <v>SANTO ANTONIO DE LISBOA-PI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</row>
        <row r="3180">
          <cell r="A3180" t="str">
            <v>SANTO ANTONIO DOS MILAGRES-PI</v>
          </cell>
          <cell r="B3180">
            <v>0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</row>
        <row r="3181">
          <cell r="A3181" t="str">
            <v>SANTO INACIO DO PIAUI-PI</v>
          </cell>
          <cell r="B3181">
            <v>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</row>
        <row r="3182">
          <cell r="A3182" t="str">
            <v>SAO BRAZ DO PIAUI-PI</v>
          </cell>
          <cell r="B3182">
            <v>0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</row>
        <row r="3183">
          <cell r="A3183" t="str">
            <v>SAO FELIX DO PIAUI-PI</v>
          </cell>
          <cell r="B3183">
            <v>0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</row>
        <row r="3184">
          <cell r="A3184" t="str">
            <v>SAO FRANCISCO DE ASSIS DO PIAUI-PI</v>
          </cell>
          <cell r="B3184">
            <v>0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</row>
        <row r="3185">
          <cell r="A3185" t="str">
            <v>SAO FRANCISCO DO PIAUI-PI</v>
          </cell>
          <cell r="B3185">
            <v>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</row>
        <row r="3186">
          <cell r="A3186" t="str">
            <v>SAO GONCALO DO GURGUEIA-PI</v>
          </cell>
          <cell r="B3186">
            <v>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</row>
        <row r="3187">
          <cell r="A3187" t="str">
            <v>SAO GONCALO DO PIAUI-PI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</row>
        <row r="3188">
          <cell r="A3188" t="str">
            <v>SAO JOAO DA CANABRAVA-PI</v>
          </cell>
          <cell r="B3188">
            <v>0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</row>
        <row r="3189">
          <cell r="A3189" t="str">
            <v>SAO JOAO DA FRONTEIRA-PI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</row>
        <row r="3190">
          <cell r="A3190" t="str">
            <v>SAO JOAO DA SERRA-PI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</row>
        <row r="3191">
          <cell r="A3191" t="str">
            <v>SAO JOAO DA VARJOTA-PI</v>
          </cell>
          <cell r="B3191">
            <v>0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</row>
        <row r="3192">
          <cell r="A3192" t="str">
            <v>SAO JOAO DO ARRAIAL-PI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</row>
        <row r="3193">
          <cell r="A3193" t="str">
            <v>SAO JOAO DO PIAUI-PI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</row>
        <row r="3194">
          <cell r="A3194" t="str">
            <v>SAO JOSE DO DIVINO-PI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</row>
        <row r="3195">
          <cell r="A3195" t="str">
            <v>SAO JOSE DO PEIXE-PI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</row>
        <row r="3196">
          <cell r="A3196" t="str">
            <v>SAO JOSE DO PIAUI-PI</v>
          </cell>
          <cell r="B3196">
            <v>0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</row>
        <row r="3197">
          <cell r="A3197" t="str">
            <v>SAO JULIAO-PI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</row>
        <row r="3198">
          <cell r="A3198" t="str">
            <v>SAO LOURENCO DO PIAUI-PI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</row>
        <row r="3199">
          <cell r="A3199" t="str">
            <v>SAO LUIS DO PIAUI-PI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</row>
        <row r="3200">
          <cell r="A3200" t="str">
            <v>SAO MIGUEL DA BAIXA GRANDE-PI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</row>
        <row r="3201">
          <cell r="A3201" t="str">
            <v>SAO MIGUEL DO FIDALGO-PI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</row>
        <row r="3202">
          <cell r="A3202" t="str">
            <v>SAO MIGUEL DO TAPUIO-PI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</row>
        <row r="3203">
          <cell r="A3203" t="str">
            <v>SAO PEDRO DO PIAUI-PI</v>
          </cell>
          <cell r="B3203">
            <v>0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</row>
        <row r="3204">
          <cell r="A3204" t="str">
            <v>SAO RAIMUNDO NONATO-PI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</row>
        <row r="3205">
          <cell r="A3205" t="str">
            <v>SEBASTIAO BARROS-PI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</row>
        <row r="3206">
          <cell r="A3206" t="str">
            <v>SEBASTIAO LEAL-PI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</row>
        <row r="3207">
          <cell r="A3207" t="str">
            <v>SIGEFREDO PACHECO-PI</v>
          </cell>
          <cell r="B3207">
            <v>0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</row>
        <row r="3208">
          <cell r="A3208" t="str">
            <v>SIMOES-PI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</row>
        <row r="3209">
          <cell r="A3209" t="str">
            <v>SIMPLICIO MENDES-PI</v>
          </cell>
          <cell r="B3209">
            <v>0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</row>
        <row r="3210">
          <cell r="A3210" t="str">
            <v>SOCORRO DO PIAUI-PI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</row>
        <row r="3211">
          <cell r="A3211" t="str">
            <v>SUSSUAPARA-PI</v>
          </cell>
          <cell r="B3211">
            <v>0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</row>
        <row r="3212">
          <cell r="A3212" t="str">
            <v>TAMBORIL DO PIAUI-PI</v>
          </cell>
          <cell r="B3212">
            <v>0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</row>
        <row r="3213">
          <cell r="A3213" t="str">
            <v>TANQUE DO PIAUI-PI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</row>
        <row r="3214">
          <cell r="A3214" t="str">
            <v>TERESINA-PI</v>
          </cell>
          <cell r="B3214">
            <v>0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</row>
        <row r="3215">
          <cell r="A3215" t="str">
            <v>UNIAO-PI</v>
          </cell>
          <cell r="B3215">
            <v>0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</row>
        <row r="3216">
          <cell r="A3216" t="str">
            <v>URUCUI-PI</v>
          </cell>
          <cell r="B3216">
            <v>0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</row>
        <row r="3217">
          <cell r="A3217" t="str">
            <v>VALENCA DO PIAUI-PI</v>
          </cell>
          <cell r="B3217">
            <v>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</row>
        <row r="3218">
          <cell r="A3218" t="str">
            <v>VARZEA BRANCA-PI</v>
          </cell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</row>
        <row r="3219">
          <cell r="A3219" t="str">
            <v>VARZEA GRANDE-PI</v>
          </cell>
          <cell r="B3219">
            <v>0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</row>
        <row r="3220">
          <cell r="A3220" t="str">
            <v>VERA MENDES-PI</v>
          </cell>
          <cell r="B3220">
            <v>0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</row>
        <row r="3221">
          <cell r="A3221" t="str">
            <v>VILA NOVA DO PIAUI-PI</v>
          </cell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</row>
        <row r="3222">
          <cell r="A3222" t="str">
            <v>WALL FERRAZ-PI</v>
          </cell>
          <cell r="B3222">
            <v>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</row>
        <row r="3223">
          <cell r="A3223" t="str">
            <v>ABATIA-PR</v>
          </cell>
          <cell r="B3223">
            <v>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</row>
        <row r="3224">
          <cell r="A3224" t="str">
            <v>ADRIANOPOLIS-PR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</row>
        <row r="3225">
          <cell r="A3225" t="str">
            <v>AGUDOS DO SUL-PR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</row>
        <row r="3226">
          <cell r="A3226" t="str">
            <v>ALMIRANTE TAMANDARE-PR</v>
          </cell>
          <cell r="B3226">
            <v>0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</row>
        <row r="3227">
          <cell r="A3227" t="str">
            <v>ALTAMIRA DO PARANA-PR</v>
          </cell>
          <cell r="B3227">
            <v>0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</row>
        <row r="3228">
          <cell r="A3228" t="str">
            <v>ALTO PARANA-PR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</row>
        <row r="3229">
          <cell r="A3229" t="str">
            <v>ALTO PIQUIRI-PR</v>
          </cell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</row>
        <row r="3230">
          <cell r="A3230" t="str">
            <v>ALTONIA-PR</v>
          </cell>
          <cell r="B3230">
            <v>0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</row>
        <row r="3231">
          <cell r="A3231" t="str">
            <v>ALVORADA DO SUL-PR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</row>
        <row r="3232">
          <cell r="A3232" t="str">
            <v>AMAPORA-PR</v>
          </cell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</row>
        <row r="3233">
          <cell r="A3233" t="str">
            <v>AMPERE-PR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</row>
        <row r="3234">
          <cell r="A3234" t="str">
            <v>ANAHY-PR</v>
          </cell>
          <cell r="B3234">
            <v>0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</row>
        <row r="3235">
          <cell r="A3235" t="str">
            <v>ANDIRA-PR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</row>
        <row r="3236">
          <cell r="A3236" t="str">
            <v>ANGULO-PR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</row>
        <row r="3237">
          <cell r="A3237" t="str">
            <v>ANTONINA-PR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</row>
        <row r="3238">
          <cell r="A3238" t="str">
            <v>ANTONIO OLINTO-PR</v>
          </cell>
          <cell r="B3238">
            <v>0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</row>
        <row r="3239">
          <cell r="A3239" t="str">
            <v>APUCARANA-PR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</row>
        <row r="3240">
          <cell r="A3240" t="str">
            <v>ARAPONGAS-PR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</row>
        <row r="3241">
          <cell r="A3241" t="str">
            <v>ARAPOTI-PR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</row>
        <row r="3242">
          <cell r="A3242" t="str">
            <v>ARAPUA-PR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</row>
        <row r="3243">
          <cell r="A3243" t="str">
            <v>ARARUNA-PR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</row>
        <row r="3244">
          <cell r="A3244" t="str">
            <v>ARAUCARIA-PR</v>
          </cell>
          <cell r="B3244">
            <v>0</v>
          </cell>
          <cell r="C3244">
            <v>22410.14</v>
          </cell>
          <cell r="D3244">
            <v>49672.71</v>
          </cell>
          <cell r="E3244">
            <v>21219.8</v>
          </cell>
          <cell r="F3244">
            <v>92654.23</v>
          </cell>
          <cell r="G3244">
            <v>0</v>
          </cell>
          <cell r="H3244">
            <v>79.78</v>
          </cell>
          <cell r="I3244">
            <v>181.91</v>
          </cell>
          <cell r="J3244">
            <v>75.819999999999993</v>
          </cell>
          <cell r="K3244">
            <v>337.51</v>
          </cell>
        </row>
        <row r="3245">
          <cell r="A3245" t="str">
            <v>ARIRANHA DO IVAI-PR</v>
          </cell>
          <cell r="B3245">
            <v>0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</row>
        <row r="3246">
          <cell r="A3246" t="str">
            <v>ASSAI-PR</v>
          </cell>
          <cell r="B3246">
            <v>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</row>
        <row r="3247">
          <cell r="A3247" t="str">
            <v>ASSIS CHATEAUBRIAND-PR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</row>
        <row r="3248">
          <cell r="A3248" t="str">
            <v>ASTORGA-PR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</row>
        <row r="3249">
          <cell r="A3249" t="str">
            <v>ATALAIA-PR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</row>
        <row r="3250">
          <cell r="A3250" t="str">
            <v>BALSA NOVA-PR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</row>
        <row r="3251">
          <cell r="A3251" t="str">
            <v>BANDEIRANTES-PR</v>
          </cell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</row>
        <row r="3252">
          <cell r="A3252" t="str">
            <v>BARBOSA FERRAZ-PR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</row>
        <row r="3253">
          <cell r="A3253" t="str">
            <v>BARRA DO JACARE-PR</v>
          </cell>
          <cell r="B3253">
            <v>0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</row>
        <row r="3254">
          <cell r="A3254" t="str">
            <v>BARRACAO-PR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</row>
        <row r="3255">
          <cell r="A3255" t="str">
            <v>BELA VISTA DA CAROBA-PR</v>
          </cell>
          <cell r="B3255">
            <v>0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</row>
        <row r="3256">
          <cell r="A3256" t="str">
            <v>BELA VISTA DO PARAISO-PR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</row>
        <row r="3257">
          <cell r="A3257" t="str">
            <v>BITURUNA-PR</v>
          </cell>
          <cell r="B3257">
            <v>0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</row>
        <row r="3258">
          <cell r="A3258" t="str">
            <v>BOA ESPERANCA DO IGUACU-PR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</row>
        <row r="3259">
          <cell r="A3259" t="str">
            <v>BOA ESPERANCA-PR</v>
          </cell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</row>
        <row r="3260">
          <cell r="A3260" t="str">
            <v>BOA VENTURA DE SAO ROQUE-PR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</row>
        <row r="3261">
          <cell r="A3261" t="str">
            <v>BOA VISTA DA APARECIDA-PR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</row>
        <row r="3262">
          <cell r="A3262" t="str">
            <v>BOCAIUVA DO SUL-PR</v>
          </cell>
          <cell r="B3262">
            <v>0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</row>
        <row r="3263">
          <cell r="A3263" t="str">
            <v>BOM JESUS DO SUL-PR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</row>
        <row r="3264">
          <cell r="A3264" t="str">
            <v>BOM SUCESSO DO SUL-PR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</row>
        <row r="3265">
          <cell r="A3265" t="str">
            <v>BOM SUCESSO-PR</v>
          </cell>
          <cell r="B3265">
            <v>0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</row>
        <row r="3266">
          <cell r="A3266" t="str">
            <v>BORRAZOPOLIS-PR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</row>
        <row r="3267">
          <cell r="A3267" t="str">
            <v>BRAGANEY-PR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</row>
        <row r="3268">
          <cell r="A3268" t="str">
            <v>BRASILANDIA DO SUL-PR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</row>
        <row r="3269">
          <cell r="A3269" t="str">
            <v>CAFEARA-PR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</row>
        <row r="3270">
          <cell r="A3270" t="str">
            <v>CAFELANDIA-PR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</row>
        <row r="3271">
          <cell r="A3271" t="str">
            <v>CAFEZAL DO SUL-PR</v>
          </cell>
          <cell r="B3271">
            <v>0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</row>
        <row r="3272">
          <cell r="A3272" t="str">
            <v>CALIFORNIA-PR</v>
          </cell>
          <cell r="B3272">
            <v>0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</row>
        <row r="3273">
          <cell r="A3273" t="str">
            <v>CAMBARA-PR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</row>
        <row r="3274">
          <cell r="A3274" t="str">
            <v>CAMBE-PR</v>
          </cell>
          <cell r="B3274">
            <v>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</row>
        <row r="3275">
          <cell r="A3275" t="str">
            <v>CAMBIRA-PR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</row>
        <row r="3276">
          <cell r="A3276" t="str">
            <v>CAMPINA DA LAGOA-PR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</row>
        <row r="3277">
          <cell r="A3277" t="str">
            <v>CAMPINA DO SIMAO-PR</v>
          </cell>
          <cell r="B3277">
            <v>0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</row>
        <row r="3278">
          <cell r="A3278" t="str">
            <v>CAMPINA GRANDE DO SUL-PR</v>
          </cell>
          <cell r="B3278">
            <v>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</row>
        <row r="3279">
          <cell r="A3279" t="str">
            <v>CAMPO BONITO-PR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</row>
        <row r="3280">
          <cell r="A3280" t="str">
            <v>CAMPO DO TENENTE-PR</v>
          </cell>
          <cell r="B3280">
            <v>0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</row>
        <row r="3281">
          <cell r="A3281" t="str">
            <v>CAMPO LARGO-PR</v>
          </cell>
          <cell r="B3281">
            <v>0</v>
          </cell>
          <cell r="C3281">
            <v>147.63999999999999</v>
          </cell>
          <cell r="D3281">
            <v>206.42</v>
          </cell>
          <cell r="E3281">
            <v>25.53</v>
          </cell>
          <cell r="F3281">
            <v>0</v>
          </cell>
          <cell r="G3281">
            <v>0</v>
          </cell>
          <cell r="H3281">
            <v>0</v>
          </cell>
          <cell r="I3281">
            <v>0</v>
          </cell>
          <cell r="J3281">
            <v>0</v>
          </cell>
          <cell r="K3281">
            <v>0</v>
          </cell>
        </row>
        <row r="3282">
          <cell r="A3282" t="str">
            <v>CAMPO MAGRO-PR</v>
          </cell>
          <cell r="B3282">
            <v>0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</row>
        <row r="3283">
          <cell r="A3283" t="str">
            <v>CAMPO MOURAO-PR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</row>
        <row r="3284">
          <cell r="A3284" t="str">
            <v>CANDIDO DE ABREU-PR</v>
          </cell>
          <cell r="B3284">
            <v>0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</row>
        <row r="3285">
          <cell r="A3285" t="str">
            <v>CANDOI-PR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</row>
        <row r="3286">
          <cell r="A3286" t="str">
            <v>CANTAGALO-PR</v>
          </cell>
          <cell r="B3286">
            <v>0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</row>
        <row r="3287">
          <cell r="A3287" t="str">
            <v>CAPANEMA-PR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</row>
        <row r="3288">
          <cell r="A3288" t="str">
            <v>CAPITAO LEONIDAS MARQUES-PR</v>
          </cell>
          <cell r="B3288">
            <v>0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</row>
        <row r="3289">
          <cell r="A3289" t="str">
            <v>CARAMBEI-PR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</row>
        <row r="3290">
          <cell r="A3290" t="str">
            <v>CARLOPOLIS-PR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</row>
        <row r="3291">
          <cell r="A3291" t="str">
            <v>CASCAVEL-PR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</row>
        <row r="3292">
          <cell r="A3292" t="str">
            <v>CASTRO-PR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</row>
        <row r="3293">
          <cell r="A3293" t="str">
            <v>CATANDUVAS-PR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</row>
        <row r="3294">
          <cell r="A3294" t="str">
            <v>CENTENARIO DO SUL-PR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</row>
        <row r="3295">
          <cell r="A3295" t="str">
            <v>CERRO AZUL-PR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</row>
        <row r="3296">
          <cell r="A3296" t="str">
            <v>CEU AZUL-PR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</row>
        <row r="3297">
          <cell r="A3297" t="str">
            <v>CHOPINZINHO-PR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</row>
        <row r="3298">
          <cell r="A3298" t="str">
            <v>CIANORTE-PR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</row>
        <row r="3299">
          <cell r="A3299" t="str">
            <v>CIDADE GAUCHA-PR</v>
          </cell>
          <cell r="B3299">
            <v>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</row>
        <row r="3300">
          <cell r="A3300" t="str">
            <v>CLEVELANDIA-PR</v>
          </cell>
          <cell r="B3300">
            <v>0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</row>
        <row r="3301">
          <cell r="A3301" t="str">
            <v>COLOMBO-PR</v>
          </cell>
          <cell r="B3301">
            <v>0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</row>
        <row r="3302">
          <cell r="A3302" t="str">
            <v>COLORADO-PR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</row>
        <row r="3303">
          <cell r="A3303" t="str">
            <v>CONGONHINHAS-PR</v>
          </cell>
          <cell r="B3303">
            <v>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</row>
        <row r="3304">
          <cell r="A3304" t="str">
            <v>CONSELHEIRO MAIRINCK-PR</v>
          </cell>
          <cell r="B3304">
            <v>0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</row>
        <row r="3305">
          <cell r="A3305" t="str">
            <v>CONTENDA-PR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</row>
        <row r="3306">
          <cell r="A3306" t="str">
            <v>CORBELIA-PR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</row>
        <row r="3307">
          <cell r="A3307" t="str">
            <v>CORNELIO PROCOPIO-PR</v>
          </cell>
          <cell r="B3307">
            <v>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</row>
        <row r="3308">
          <cell r="A3308" t="str">
            <v>CORONEL DOMINGOS SOARES-PR</v>
          </cell>
          <cell r="B3308">
            <v>0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</row>
        <row r="3309">
          <cell r="A3309" t="str">
            <v>CORONEL VIVIDA-PR</v>
          </cell>
          <cell r="B3309">
            <v>0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</row>
        <row r="3310">
          <cell r="A3310" t="str">
            <v>CORUMBATAI DO SUL-PR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</row>
        <row r="3311">
          <cell r="A3311" t="str">
            <v>CRUZ MACHADO-PR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</row>
        <row r="3312">
          <cell r="A3312" t="str">
            <v>CRUZEIRO DO IGUACU-PR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</row>
        <row r="3313">
          <cell r="A3313" t="str">
            <v>CRUZEIRO DO OESTE-PR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</row>
        <row r="3314">
          <cell r="A3314" t="str">
            <v>CRUZEIRO DO SUL-PR</v>
          </cell>
          <cell r="B3314">
            <v>0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</row>
        <row r="3315">
          <cell r="A3315" t="str">
            <v>CRUZMALTINA-PR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</row>
        <row r="3316">
          <cell r="A3316" t="str">
            <v>CURITIBA-PR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</row>
        <row r="3317">
          <cell r="A3317" t="str">
            <v>CURIUVA-PR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</row>
        <row r="3318">
          <cell r="A3318" t="str">
            <v>DIAMANTE DO NORTE-PR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</row>
        <row r="3319">
          <cell r="A3319" t="str">
            <v>DIAMANTE DO SUL-PR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</row>
        <row r="3320">
          <cell r="A3320" t="str">
            <v>DIAMANTE D'OESTE-PR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</row>
        <row r="3321">
          <cell r="A3321" t="str">
            <v>DOIS VIZINHOS-PR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</row>
        <row r="3322">
          <cell r="A3322" t="str">
            <v>DOURADINA-PR</v>
          </cell>
          <cell r="B3322">
            <v>0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</row>
        <row r="3323">
          <cell r="A3323" t="str">
            <v>DOUTOR CAMARGO-PR</v>
          </cell>
          <cell r="B3323">
            <v>0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</row>
        <row r="3324">
          <cell r="A3324" t="str">
            <v>DOUTOR ULYSSES-PR</v>
          </cell>
          <cell r="B3324">
            <v>0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</row>
        <row r="3325">
          <cell r="A3325" t="str">
            <v>ENEAS MARQUES-PR</v>
          </cell>
          <cell r="B3325">
            <v>0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</row>
        <row r="3326">
          <cell r="A3326" t="str">
            <v>ENGENHEIRO BELTRAO-PR</v>
          </cell>
          <cell r="B3326">
            <v>0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</row>
        <row r="3327">
          <cell r="A3327" t="str">
            <v>ENTRE RIOS DO OESTE-PR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</row>
        <row r="3328">
          <cell r="A3328" t="str">
            <v>ESPERANCA NOVA-PR</v>
          </cell>
          <cell r="B3328">
            <v>0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</row>
        <row r="3329">
          <cell r="A3329" t="str">
            <v>ESPIGAO ALTO DO IGUACU-PR</v>
          </cell>
          <cell r="B3329">
            <v>0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</row>
        <row r="3330">
          <cell r="A3330" t="str">
            <v>FAROL-PR</v>
          </cell>
          <cell r="B3330">
            <v>0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</row>
        <row r="3331">
          <cell r="A3331" t="str">
            <v>FAXINAL-PR</v>
          </cell>
          <cell r="B3331">
            <v>0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</row>
        <row r="3332">
          <cell r="A3332" t="str">
            <v>FAZENDA RIO GRANDE-PR</v>
          </cell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</row>
        <row r="3333">
          <cell r="A3333" t="str">
            <v>FENIX-PR</v>
          </cell>
          <cell r="B3333">
            <v>0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</row>
        <row r="3334">
          <cell r="A3334" t="str">
            <v>FERNANDES PINHEIRO-PR</v>
          </cell>
          <cell r="B3334">
            <v>0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</row>
        <row r="3335">
          <cell r="A3335" t="str">
            <v>FIGUEIRA-PR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</row>
        <row r="3336">
          <cell r="A3336" t="str">
            <v>FLOR DA SERRA DO SUL-PR</v>
          </cell>
          <cell r="B3336">
            <v>0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</row>
        <row r="3337">
          <cell r="A3337" t="str">
            <v>FLORAI-PR</v>
          </cell>
          <cell r="B3337">
            <v>0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</row>
        <row r="3338">
          <cell r="A3338" t="str">
            <v>FLORESTA-PR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</row>
        <row r="3339">
          <cell r="A3339" t="str">
            <v>FLORESTOPOLIS-PR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</row>
        <row r="3340">
          <cell r="A3340" t="str">
            <v>FLORIDA-PR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</row>
        <row r="3341">
          <cell r="A3341" t="str">
            <v>FORMOSA DO OESTE-PR</v>
          </cell>
          <cell r="B3341">
            <v>0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</row>
        <row r="3342">
          <cell r="A3342" t="str">
            <v>FOZ DO IGUACU-PR</v>
          </cell>
          <cell r="B3342">
            <v>0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</row>
        <row r="3343">
          <cell r="A3343" t="str">
            <v>FOZ DO JORDAO-PR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</row>
        <row r="3344">
          <cell r="A3344" t="str">
            <v>FRANCISCO ALVES-PR</v>
          </cell>
          <cell r="B3344">
            <v>0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</row>
        <row r="3345">
          <cell r="A3345" t="str">
            <v>FRANCISCO BELTRAO-PR</v>
          </cell>
          <cell r="B3345">
            <v>0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</row>
        <row r="3346">
          <cell r="A3346" t="str">
            <v>GENERAL CARNEIRO-PR</v>
          </cell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</row>
        <row r="3347">
          <cell r="A3347" t="str">
            <v>GODOY MOREIRA-PR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</row>
        <row r="3348">
          <cell r="A3348" t="str">
            <v>GOIOERE-PR</v>
          </cell>
          <cell r="B3348">
            <v>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</row>
        <row r="3349">
          <cell r="A3349" t="str">
            <v>GOIOXIM-PR</v>
          </cell>
          <cell r="B3349">
            <v>0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</row>
        <row r="3350">
          <cell r="A3350" t="str">
            <v>GRANDES RIOS-PR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</row>
        <row r="3351">
          <cell r="A3351" t="str">
            <v>GUAIRACA-PR</v>
          </cell>
          <cell r="B3351">
            <v>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</row>
        <row r="3352">
          <cell r="A3352" t="str">
            <v>GUAIRA-PR</v>
          </cell>
          <cell r="B3352">
            <v>0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</row>
        <row r="3353">
          <cell r="A3353" t="str">
            <v>GUAMIRANGA-PR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</row>
        <row r="3354">
          <cell r="A3354" t="str">
            <v>GUAPIRAMA-PR</v>
          </cell>
          <cell r="B3354">
            <v>0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</row>
        <row r="3355">
          <cell r="A3355" t="str">
            <v>GUAPOREMA-PR</v>
          </cell>
          <cell r="B3355">
            <v>0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</row>
        <row r="3356">
          <cell r="A3356" t="str">
            <v>GUARACI-PR</v>
          </cell>
          <cell r="B3356">
            <v>0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</row>
        <row r="3357">
          <cell r="A3357" t="str">
            <v>GUARANIACU-PR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</row>
        <row r="3358">
          <cell r="A3358" t="str">
            <v>GUARAPUAVA-PR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</row>
        <row r="3359">
          <cell r="A3359" t="str">
            <v>GUARAQUECABA-PR</v>
          </cell>
          <cell r="B3359">
            <v>0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</row>
        <row r="3360">
          <cell r="A3360" t="str">
            <v>GUARATUBA-PR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</row>
        <row r="3361">
          <cell r="A3361" t="str">
            <v>HONORIO SERPA-PR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</row>
        <row r="3362">
          <cell r="A3362" t="str">
            <v>IBAITI-PR</v>
          </cell>
          <cell r="B3362">
            <v>0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</row>
        <row r="3363">
          <cell r="A3363" t="str">
            <v>IBEMA-PR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</row>
        <row r="3364">
          <cell r="A3364" t="str">
            <v>IBIPORA-PR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</row>
        <row r="3365">
          <cell r="A3365" t="str">
            <v>ICARAIMA-PR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</row>
        <row r="3366">
          <cell r="A3366" t="str">
            <v>IGUARACU-PR</v>
          </cell>
          <cell r="B3366">
            <v>0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</row>
        <row r="3367">
          <cell r="A3367" t="str">
            <v>IGUATU-PR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</row>
        <row r="3368">
          <cell r="A3368" t="str">
            <v>IMBAU-PR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</row>
        <row r="3369">
          <cell r="A3369" t="str">
            <v>IMBITUVA-PR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</row>
        <row r="3370">
          <cell r="A3370" t="str">
            <v>INACIO MARTINS-PR</v>
          </cell>
          <cell r="B3370">
            <v>0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</row>
        <row r="3371">
          <cell r="A3371" t="str">
            <v>INAJA-PR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</row>
        <row r="3372">
          <cell r="A3372" t="str">
            <v>INDIANOPOLIS-PR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</row>
        <row r="3373">
          <cell r="A3373" t="str">
            <v>IPIRANGA-PR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</row>
        <row r="3374">
          <cell r="A3374" t="str">
            <v>IPORA-PR</v>
          </cell>
          <cell r="B3374">
            <v>0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</row>
        <row r="3375">
          <cell r="A3375" t="str">
            <v>IRACEMA DO OESTE-PR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</row>
        <row r="3376">
          <cell r="A3376" t="str">
            <v>IRATI-PR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</row>
        <row r="3377">
          <cell r="A3377" t="str">
            <v>IRETAMA-PR</v>
          </cell>
          <cell r="B3377">
            <v>0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</row>
        <row r="3378">
          <cell r="A3378" t="str">
            <v>ITAGUAJE-PR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</row>
        <row r="3379">
          <cell r="A3379" t="str">
            <v>ITAIPULANDIA-PR</v>
          </cell>
          <cell r="B3379">
            <v>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</row>
        <row r="3380">
          <cell r="A3380" t="str">
            <v>ITAMBARACA-PR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</row>
        <row r="3381">
          <cell r="A3381" t="str">
            <v>ITAMBE-PR</v>
          </cell>
          <cell r="B3381">
            <v>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</row>
        <row r="3382">
          <cell r="A3382" t="str">
            <v>ITAPEJARA D'OESTE-PR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</row>
        <row r="3383">
          <cell r="A3383" t="str">
            <v>ITAPERUCU-PR</v>
          </cell>
          <cell r="B3383">
            <v>0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</row>
        <row r="3384">
          <cell r="A3384" t="str">
            <v>ITAUNA DO SUL-PR</v>
          </cell>
          <cell r="B3384">
            <v>0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</row>
        <row r="3385">
          <cell r="A3385" t="str">
            <v>IVAIPORA-PR</v>
          </cell>
          <cell r="B3385">
            <v>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</row>
        <row r="3386">
          <cell r="A3386" t="str">
            <v>IVAI-PR</v>
          </cell>
          <cell r="B3386">
            <v>0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</row>
        <row r="3387">
          <cell r="A3387" t="str">
            <v>IVATE-PR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</row>
        <row r="3388">
          <cell r="A3388" t="str">
            <v>IVATUBA-PR</v>
          </cell>
          <cell r="B3388">
            <v>0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</row>
        <row r="3389">
          <cell r="A3389" t="str">
            <v>JABOTI-PR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</row>
        <row r="3390">
          <cell r="A3390" t="str">
            <v>JACAREZINHO-PR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</row>
        <row r="3391">
          <cell r="A3391" t="str">
            <v>JAGUAPITA-PR</v>
          </cell>
          <cell r="B3391">
            <v>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</row>
        <row r="3392">
          <cell r="A3392" t="str">
            <v>JAGUARIAIVA-PR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</row>
        <row r="3393">
          <cell r="A3393" t="str">
            <v>JANDAIA DO SUL-PR</v>
          </cell>
          <cell r="B3393">
            <v>0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</row>
        <row r="3394">
          <cell r="A3394" t="str">
            <v>JANIOPOLIS-PR</v>
          </cell>
          <cell r="B3394">
            <v>0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</row>
        <row r="3395">
          <cell r="A3395" t="str">
            <v>JAPIRA-PR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</row>
        <row r="3396">
          <cell r="A3396" t="str">
            <v>JAPURA-PR</v>
          </cell>
          <cell r="B3396">
            <v>0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</row>
        <row r="3397">
          <cell r="A3397" t="str">
            <v>JARDIM ALEGRE-PR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</row>
        <row r="3398">
          <cell r="A3398" t="str">
            <v>JARDIM OLINDA-PR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</row>
        <row r="3399">
          <cell r="A3399" t="str">
            <v>JATAIZINHO-PR</v>
          </cell>
          <cell r="B3399">
            <v>0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</row>
        <row r="3400">
          <cell r="A3400" t="str">
            <v>JESUITAS-PR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</row>
        <row r="3401">
          <cell r="A3401" t="str">
            <v>JOAQUIM TAVORA-PR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</row>
        <row r="3402">
          <cell r="A3402" t="str">
            <v>JUNDIAI DO SUL-PR</v>
          </cell>
          <cell r="B3402">
            <v>0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</row>
        <row r="3403">
          <cell r="A3403" t="str">
            <v>JURANDA-PR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</row>
        <row r="3404">
          <cell r="A3404" t="str">
            <v>JUSSARA-PR</v>
          </cell>
          <cell r="B3404">
            <v>0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</row>
        <row r="3405">
          <cell r="A3405" t="str">
            <v>KALORE-PR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</row>
        <row r="3406">
          <cell r="A3406" t="str">
            <v>LAPA-PR</v>
          </cell>
          <cell r="B3406">
            <v>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</row>
        <row r="3407">
          <cell r="A3407" t="str">
            <v>LARANJAL-PR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</row>
        <row r="3408">
          <cell r="A3408" t="str">
            <v>LARANJEIRAS DO SUL-PR</v>
          </cell>
          <cell r="B3408">
            <v>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</row>
        <row r="3409">
          <cell r="A3409" t="str">
            <v>LEOPOLIS-PR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</row>
        <row r="3410">
          <cell r="A3410" t="str">
            <v>LIDIANOPOLIS-PR</v>
          </cell>
          <cell r="B3410">
            <v>0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</row>
        <row r="3411">
          <cell r="A3411" t="str">
            <v>LINDOESTE-PR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</row>
        <row r="3412">
          <cell r="A3412" t="str">
            <v>LOANDA-PR</v>
          </cell>
          <cell r="B3412">
            <v>0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</row>
        <row r="3413">
          <cell r="A3413" t="str">
            <v>LOBATO-PR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</row>
        <row r="3414">
          <cell r="A3414" t="str">
            <v>LONDRINA-PR</v>
          </cell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</row>
        <row r="3415">
          <cell r="A3415" t="str">
            <v>LUIZIANA-PR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</row>
        <row r="3416">
          <cell r="A3416" t="str">
            <v>LUNARDELLI-PR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</row>
        <row r="3417">
          <cell r="A3417" t="str">
            <v>LUPIONOPOLIS-PR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</row>
        <row r="3418">
          <cell r="A3418" t="str">
            <v>MALLET-PR</v>
          </cell>
          <cell r="B3418">
            <v>0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</row>
        <row r="3419">
          <cell r="A3419" t="str">
            <v>MAMBORE-PR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</row>
        <row r="3420">
          <cell r="A3420" t="str">
            <v>MANDAGUACU-PR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</row>
        <row r="3421">
          <cell r="A3421" t="str">
            <v>MANDAGUARI-PR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</row>
        <row r="3422">
          <cell r="A3422" t="str">
            <v>MANDIRITUBA-PR</v>
          </cell>
          <cell r="B3422">
            <v>0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</row>
        <row r="3423">
          <cell r="A3423" t="str">
            <v>MANFRINOPOLIS-PR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</row>
        <row r="3424">
          <cell r="A3424" t="str">
            <v>MANGUEIRINHA-PR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</row>
        <row r="3425">
          <cell r="A3425" t="str">
            <v>MANOEL RIBAS-PR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</row>
        <row r="3426">
          <cell r="A3426" t="str">
            <v>MARECHAL CANDIDO RONDON-PR</v>
          </cell>
          <cell r="B3426">
            <v>0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</row>
        <row r="3427">
          <cell r="A3427" t="str">
            <v>MARIA HELENA-PR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</row>
        <row r="3428">
          <cell r="A3428" t="str">
            <v>MARIALVA-PR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</row>
        <row r="3429">
          <cell r="A3429" t="str">
            <v>MARILANDIA DO SUL-PR</v>
          </cell>
          <cell r="B3429">
            <v>0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</row>
        <row r="3430">
          <cell r="A3430" t="str">
            <v>MARILENA-PR</v>
          </cell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</row>
        <row r="3431">
          <cell r="A3431" t="str">
            <v>MARILUZ-PR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</row>
        <row r="3432">
          <cell r="A3432" t="str">
            <v>MARINGA-PR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</row>
        <row r="3433">
          <cell r="A3433" t="str">
            <v>MARIOPOLIS-PR</v>
          </cell>
          <cell r="B3433">
            <v>0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</row>
        <row r="3434">
          <cell r="A3434" t="str">
            <v>MARIPA-PR</v>
          </cell>
          <cell r="B3434">
            <v>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</row>
        <row r="3435">
          <cell r="A3435" t="str">
            <v>MARMELEIRO-PR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</row>
        <row r="3436">
          <cell r="A3436" t="str">
            <v>MARQUINHO-PR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</row>
        <row r="3437">
          <cell r="A3437" t="str">
            <v>MARUMBI-PR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</row>
        <row r="3438">
          <cell r="A3438" t="str">
            <v>MATELANDIA-PR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</row>
        <row r="3439">
          <cell r="A3439" t="str">
            <v>MATINHOS-PR</v>
          </cell>
          <cell r="B3439">
            <v>0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</row>
        <row r="3440">
          <cell r="A3440" t="str">
            <v>MATO RICO-PR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</row>
        <row r="3441">
          <cell r="A3441" t="str">
            <v>MAUA DA SERRA-PR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</row>
        <row r="3442">
          <cell r="A3442" t="str">
            <v>MEDIANEIRA-PR</v>
          </cell>
          <cell r="B3442">
            <v>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</row>
        <row r="3443">
          <cell r="A3443" t="str">
            <v>MERCEDES-PR</v>
          </cell>
          <cell r="B3443">
            <v>0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</row>
        <row r="3444">
          <cell r="A3444" t="str">
            <v>MIRADOR-PR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</row>
        <row r="3445">
          <cell r="A3445" t="str">
            <v>MIRASELVA-PR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</row>
        <row r="3446">
          <cell r="A3446" t="str">
            <v>MISSAL-PR</v>
          </cell>
          <cell r="B3446">
            <v>0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</row>
        <row r="3447">
          <cell r="A3447" t="str">
            <v>MOREIRA SALES-PR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</row>
        <row r="3448">
          <cell r="A3448" t="str">
            <v>MORRETES-PR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</row>
        <row r="3449">
          <cell r="A3449" t="str">
            <v>MUNHOZ DE MELO-PR</v>
          </cell>
          <cell r="B3449">
            <v>0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</row>
        <row r="3450">
          <cell r="A3450" t="str">
            <v>NOSSA SENHORA DAS GRACAS-PR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</row>
        <row r="3451">
          <cell r="A3451" t="str">
            <v>NOVA ALIANCA DO IVAI-PR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</row>
        <row r="3452">
          <cell r="A3452" t="str">
            <v>NOVA AMERICA DA COLINA-PR</v>
          </cell>
          <cell r="B3452">
            <v>0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</row>
        <row r="3453">
          <cell r="A3453" t="str">
            <v>NOVA AURORA-PR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</row>
        <row r="3454">
          <cell r="A3454" t="str">
            <v>NOVA CANTU-PR</v>
          </cell>
          <cell r="B3454">
            <v>0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</row>
        <row r="3455">
          <cell r="A3455" t="str">
            <v>NOVA ESPERANCA DO SUDOESTE-PR</v>
          </cell>
          <cell r="B3455">
            <v>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</row>
        <row r="3456">
          <cell r="A3456" t="str">
            <v>NOVA ESPERANCA-PR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</row>
        <row r="3457">
          <cell r="A3457" t="str">
            <v>NOVA FATIMA-PR</v>
          </cell>
          <cell r="B3457">
            <v>0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</row>
        <row r="3458">
          <cell r="A3458" t="str">
            <v>NOVA LARANJEIRAS-PR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</row>
        <row r="3459">
          <cell r="A3459" t="str">
            <v>NOVA LONDRINA-PR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</row>
        <row r="3460">
          <cell r="A3460" t="str">
            <v>NOVA OLIMPIA-PR</v>
          </cell>
          <cell r="B3460">
            <v>0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</row>
        <row r="3461">
          <cell r="A3461" t="str">
            <v>NOVA PRATA DO IGUACU-PR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</row>
        <row r="3462">
          <cell r="A3462" t="str">
            <v>NOVA SANTA BARBARA-PR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</row>
        <row r="3463">
          <cell r="A3463" t="str">
            <v>NOVA SANTA ROSA-PR</v>
          </cell>
          <cell r="B3463">
            <v>0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</row>
        <row r="3464">
          <cell r="A3464" t="str">
            <v>NOVA TEBAS-PR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</row>
        <row r="3465">
          <cell r="A3465" t="str">
            <v>NOVO ITACOLOMI-PR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</row>
        <row r="3466">
          <cell r="A3466" t="str">
            <v>ORTIGUEIRA-PR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</row>
        <row r="3467">
          <cell r="A3467" t="str">
            <v>OURIZONA-PR</v>
          </cell>
          <cell r="B3467">
            <v>0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</row>
        <row r="3468">
          <cell r="A3468" t="str">
            <v>OURO VERDE DO OESTE-PR</v>
          </cell>
          <cell r="B3468">
            <v>0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</row>
        <row r="3469">
          <cell r="A3469" t="str">
            <v>PAICANDU-PR</v>
          </cell>
          <cell r="B3469">
            <v>0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</row>
        <row r="3470">
          <cell r="A3470" t="str">
            <v>PALMAS-PR</v>
          </cell>
          <cell r="B3470">
            <v>0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</row>
        <row r="3471">
          <cell r="A3471" t="str">
            <v>PALMEIRA-PR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</row>
        <row r="3472">
          <cell r="A3472" t="str">
            <v>PALMITAL-PR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</row>
        <row r="3473">
          <cell r="A3473" t="str">
            <v>PALOTINA-PR</v>
          </cell>
          <cell r="B3473">
            <v>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</row>
        <row r="3474">
          <cell r="A3474" t="str">
            <v>PARAISO DO NORTE-PR</v>
          </cell>
          <cell r="B3474">
            <v>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</row>
        <row r="3475">
          <cell r="A3475" t="str">
            <v>PARANACITY-PR</v>
          </cell>
          <cell r="B3475">
            <v>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</row>
        <row r="3476">
          <cell r="A3476" t="str">
            <v>PARANAGUA-PR</v>
          </cell>
          <cell r="B3476">
            <v>0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</row>
        <row r="3477">
          <cell r="A3477" t="str">
            <v>PARANAPOEMA-PR</v>
          </cell>
          <cell r="B3477">
            <v>0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</row>
        <row r="3478">
          <cell r="A3478" t="str">
            <v>PARANAVAI-PR</v>
          </cell>
          <cell r="B3478">
            <v>0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</row>
        <row r="3479">
          <cell r="A3479" t="str">
            <v>PATO BRAGADO-PR</v>
          </cell>
          <cell r="B3479">
            <v>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</row>
        <row r="3480">
          <cell r="A3480" t="str">
            <v>PATO BRANCO-PR</v>
          </cell>
          <cell r="B3480">
            <v>0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</row>
        <row r="3481">
          <cell r="A3481" t="str">
            <v>PAULA FREITAS-PR</v>
          </cell>
          <cell r="B3481">
            <v>0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</row>
        <row r="3482">
          <cell r="A3482" t="str">
            <v>PAULO FRONTIN-PR</v>
          </cell>
          <cell r="B3482">
            <v>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</row>
        <row r="3483">
          <cell r="A3483" t="str">
            <v>PEABIRU-PR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</row>
        <row r="3484">
          <cell r="A3484" t="str">
            <v>PEROBAL-PR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</row>
        <row r="3485">
          <cell r="A3485" t="str">
            <v>PEROLA D'OESTE-PR</v>
          </cell>
          <cell r="B3485">
            <v>0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</row>
        <row r="3486">
          <cell r="A3486" t="str">
            <v>PEROLA-PR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</row>
        <row r="3487">
          <cell r="A3487" t="str">
            <v>PIEN-PR</v>
          </cell>
          <cell r="B3487">
            <v>0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</row>
        <row r="3488">
          <cell r="A3488" t="str">
            <v>PINHAIS-PR</v>
          </cell>
          <cell r="B3488">
            <v>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</row>
        <row r="3489">
          <cell r="A3489" t="str">
            <v>PINHAL DE SAO BENTO-PR</v>
          </cell>
          <cell r="B3489">
            <v>0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</row>
        <row r="3490">
          <cell r="A3490" t="str">
            <v>PINHALAO-PR</v>
          </cell>
          <cell r="B3490">
            <v>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</row>
        <row r="3491">
          <cell r="A3491" t="str">
            <v>PINHAO-PR</v>
          </cell>
          <cell r="B3491">
            <v>0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</row>
        <row r="3492">
          <cell r="A3492" t="str">
            <v>PIRAI DO SUL-PR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</row>
        <row r="3493">
          <cell r="A3493" t="str">
            <v>PIRAQUARA-PR</v>
          </cell>
          <cell r="B3493">
            <v>0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</row>
        <row r="3494">
          <cell r="A3494" t="str">
            <v>PITANGA-PR</v>
          </cell>
          <cell r="B3494">
            <v>0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</row>
        <row r="3495">
          <cell r="A3495" t="str">
            <v>PITANGUEIRAS-PR</v>
          </cell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</row>
        <row r="3496">
          <cell r="A3496" t="str">
            <v>PLANALTINA DO PARANA-PR</v>
          </cell>
          <cell r="B3496">
            <v>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</row>
        <row r="3497">
          <cell r="A3497" t="str">
            <v>PLANALTO-PR</v>
          </cell>
          <cell r="B3497">
            <v>0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</row>
        <row r="3498">
          <cell r="A3498" t="str">
            <v>PONTA GROSSA-PR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</row>
        <row r="3499">
          <cell r="A3499" t="str">
            <v>PONTAL DO PARANA-PR</v>
          </cell>
          <cell r="B3499">
            <v>0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</row>
        <row r="3500">
          <cell r="A3500" t="str">
            <v>PORECATU-PR</v>
          </cell>
          <cell r="B3500">
            <v>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</row>
        <row r="3501">
          <cell r="A3501" t="str">
            <v>PORTO AMAZONAS-PR</v>
          </cell>
          <cell r="B3501">
            <v>0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</row>
        <row r="3502">
          <cell r="A3502" t="str">
            <v>PORTO BARREIRO-PR</v>
          </cell>
          <cell r="B3502">
            <v>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</row>
        <row r="3503">
          <cell r="A3503" t="str">
            <v>PORTO RICO-PR</v>
          </cell>
          <cell r="B3503">
            <v>0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</row>
        <row r="3504">
          <cell r="A3504" t="str">
            <v>PORTO VITORIA-PR</v>
          </cell>
          <cell r="B3504">
            <v>0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</row>
        <row r="3505">
          <cell r="A3505" t="str">
            <v>PRADO FERREIRA-PR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</row>
        <row r="3506">
          <cell r="A3506" t="str">
            <v>PRANCHITA-PR</v>
          </cell>
          <cell r="B3506">
            <v>0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</row>
        <row r="3507">
          <cell r="A3507" t="str">
            <v>PRESIDENTE CASTELO BRANCO-PR</v>
          </cell>
          <cell r="B3507">
            <v>0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</row>
        <row r="3508">
          <cell r="A3508" t="str">
            <v>PRIMEIRO DE MAIO-PR</v>
          </cell>
          <cell r="B3508">
            <v>0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</row>
        <row r="3509">
          <cell r="A3509" t="str">
            <v>PRUDENTOPOLIS-PR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</row>
        <row r="3510">
          <cell r="A3510" t="str">
            <v>QUARTO CENTENARIO-PR</v>
          </cell>
          <cell r="B3510">
            <v>0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</row>
        <row r="3511">
          <cell r="A3511" t="str">
            <v>QUATIGUA-PR</v>
          </cell>
          <cell r="B3511">
            <v>0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</row>
        <row r="3512">
          <cell r="A3512" t="str">
            <v>QUATRO BARRAS-PR</v>
          </cell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</row>
        <row r="3513">
          <cell r="A3513" t="str">
            <v>QUATRO PONTES-PR</v>
          </cell>
          <cell r="B3513">
            <v>0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</row>
        <row r="3514">
          <cell r="A3514" t="str">
            <v>QUEDAS DO IGUACU-PR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</row>
        <row r="3515">
          <cell r="A3515" t="str">
            <v>QUERENCIA DO NORTE-PR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</row>
        <row r="3516">
          <cell r="A3516" t="str">
            <v>QUINTA DO SOL-PR</v>
          </cell>
          <cell r="B3516">
            <v>0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</row>
        <row r="3517">
          <cell r="A3517" t="str">
            <v>QUITANDINHA-PR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</row>
        <row r="3518">
          <cell r="A3518" t="str">
            <v>RAMILANDIA-PR</v>
          </cell>
          <cell r="B3518">
            <v>0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</row>
        <row r="3519">
          <cell r="A3519" t="str">
            <v>RANCHO ALEGRE D'OESTE-PR</v>
          </cell>
          <cell r="B3519">
            <v>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</row>
        <row r="3520">
          <cell r="A3520" t="str">
            <v>RANCHO ALEGRE-PR</v>
          </cell>
          <cell r="B3520">
            <v>0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</row>
        <row r="3521">
          <cell r="A3521" t="str">
            <v>REALEZA-PR</v>
          </cell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</row>
        <row r="3522">
          <cell r="A3522" t="str">
            <v>REBOUCAS-PR</v>
          </cell>
          <cell r="B3522">
            <v>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</row>
        <row r="3523">
          <cell r="A3523" t="str">
            <v>RENASCENCA-PR</v>
          </cell>
          <cell r="B3523">
            <v>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</row>
        <row r="3524">
          <cell r="A3524" t="str">
            <v>RESERVA DO IGUACU-PR</v>
          </cell>
          <cell r="B3524">
            <v>0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</row>
        <row r="3525">
          <cell r="A3525" t="str">
            <v>RESERVA-PR</v>
          </cell>
          <cell r="B3525">
            <v>0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</row>
        <row r="3526">
          <cell r="A3526" t="str">
            <v>RIBEIRAO CLARO-PR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</row>
        <row r="3527">
          <cell r="A3527" t="str">
            <v>RIBEIRAO DO PINHAL-PR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</row>
        <row r="3528">
          <cell r="A3528" t="str">
            <v>RIO AZUL-PR</v>
          </cell>
          <cell r="B3528">
            <v>0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</row>
        <row r="3529">
          <cell r="A3529" t="str">
            <v>RIO BOM-PR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</row>
        <row r="3530">
          <cell r="A3530" t="str">
            <v>RIO BONITO DO IGUACU-PR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</row>
        <row r="3531">
          <cell r="A3531" t="str">
            <v>RIO BRANCO DO IVAI-PR</v>
          </cell>
          <cell r="B3531">
            <v>0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</row>
        <row r="3532">
          <cell r="A3532" t="str">
            <v>RIO BRANCO DO SUL-PR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</row>
        <row r="3533">
          <cell r="A3533" t="str">
            <v>RIO NEGRO-PR</v>
          </cell>
          <cell r="B3533">
            <v>0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</row>
        <row r="3534">
          <cell r="A3534" t="str">
            <v>ROLANDIA-PR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</row>
        <row r="3535">
          <cell r="A3535" t="str">
            <v>RONCADOR-PR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</row>
        <row r="3536">
          <cell r="A3536" t="str">
            <v>RONDON-PR</v>
          </cell>
          <cell r="B3536">
            <v>0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</row>
        <row r="3537">
          <cell r="A3537" t="str">
            <v>ROSARIO DO IVAI-PR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</row>
        <row r="3538">
          <cell r="A3538" t="str">
            <v>SABAUDIA-PR</v>
          </cell>
          <cell r="B3538">
            <v>0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</row>
        <row r="3539">
          <cell r="A3539" t="str">
            <v>SALGADO FILHO-PR</v>
          </cell>
          <cell r="B3539">
            <v>0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</row>
        <row r="3540">
          <cell r="A3540" t="str">
            <v>SALTO DO ITARARE-PR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</row>
        <row r="3541">
          <cell r="A3541" t="str">
            <v>SALTO DO LONTRA-PR</v>
          </cell>
          <cell r="B3541">
            <v>0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</row>
        <row r="3542">
          <cell r="A3542" t="str">
            <v>SANTA AMELIA-PR</v>
          </cell>
          <cell r="B3542">
            <v>0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</row>
        <row r="3543">
          <cell r="A3543" t="str">
            <v>SANTA CECILIA DO PAVAO-PR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</row>
        <row r="3544">
          <cell r="A3544" t="str">
            <v>SANTA CRUZ DE MONTE CASTELO-PR</v>
          </cell>
          <cell r="B3544">
            <v>0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</row>
        <row r="3545">
          <cell r="A3545" t="str">
            <v>SANTA FE-PR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</row>
        <row r="3546">
          <cell r="A3546" t="str">
            <v>SANTA HELENA-PR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</row>
        <row r="3547">
          <cell r="A3547" t="str">
            <v>SANTA INES-PR</v>
          </cell>
          <cell r="B3547">
            <v>0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</row>
        <row r="3548">
          <cell r="A3548" t="str">
            <v>SANTA ISABEL DO IVAI-PR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</row>
        <row r="3549">
          <cell r="A3549" t="str">
            <v>SANTA IZABEL DO OESTE-PR</v>
          </cell>
          <cell r="B3549">
            <v>0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</row>
        <row r="3550">
          <cell r="A3550" t="str">
            <v>SANTA LUCIA-PR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</row>
        <row r="3551">
          <cell r="A3551" t="str">
            <v>SANTA MARIA DO OESTE-PR</v>
          </cell>
          <cell r="B3551">
            <v>0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</row>
        <row r="3552">
          <cell r="A3552" t="str">
            <v>SANTA MARIANA-PR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</row>
        <row r="3553">
          <cell r="A3553" t="str">
            <v>SANTA MONICA-PR</v>
          </cell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</row>
        <row r="3554">
          <cell r="A3554" t="str">
            <v>SANTA TEREZA DO OESTE-PR</v>
          </cell>
          <cell r="B3554">
            <v>0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</row>
        <row r="3555">
          <cell r="A3555" t="str">
            <v>SANTA TEREZINHA DE ITAIPU-PR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</row>
        <row r="3556">
          <cell r="A3556" t="str">
            <v>SANTANA DO ITARARE-PR</v>
          </cell>
          <cell r="B3556">
            <v>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</row>
        <row r="3557">
          <cell r="A3557" t="str">
            <v>SANTO ANTONIO DA PLATINA-PR</v>
          </cell>
          <cell r="B3557">
            <v>0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</row>
        <row r="3558">
          <cell r="A3558" t="str">
            <v>SANTO ANTONIO DO CAIUA-PR</v>
          </cell>
          <cell r="B3558">
            <v>0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</row>
        <row r="3559">
          <cell r="A3559" t="str">
            <v>SANTO ANTONIO DO PARAISO-PR</v>
          </cell>
          <cell r="B3559">
            <v>0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</row>
        <row r="3560">
          <cell r="A3560" t="str">
            <v>SANTO ANTONIO DO SUDOESTE-PR</v>
          </cell>
          <cell r="B3560">
            <v>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</row>
        <row r="3561">
          <cell r="A3561" t="str">
            <v>SANTO INACIO-PR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</row>
        <row r="3562">
          <cell r="A3562" t="str">
            <v>SAO CARLOS DO IVAI-PR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</row>
        <row r="3563">
          <cell r="A3563" t="str">
            <v>SAO JERONIMO DA SERRA-PR</v>
          </cell>
          <cell r="B3563">
            <v>0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</row>
        <row r="3564">
          <cell r="A3564" t="str">
            <v>SAO JOAO DO CAIUA-PR</v>
          </cell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</row>
        <row r="3565">
          <cell r="A3565" t="str">
            <v>SAO JOAO DO IVAI-PR</v>
          </cell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</row>
        <row r="3566">
          <cell r="A3566" t="str">
            <v>SAO JOAO DO TRIUNFO-PR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</row>
        <row r="3567">
          <cell r="A3567" t="str">
            <v>SAO JOAO-PR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</row>
        <row r="3568">
          <cell r="A3568" t="str">
            <v>SAO JORGE DO IVAI-PR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</row>
        <row r="3569">
          <cell r="A3569" t="str">
            <v>SAO JORGE DO PATROCINIO-PR</v>
          </cell>
          <cell r="B3569">
            <v>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</row>
        <row r="3570">
          <cell r="A3570" t="str">
            <v>SAO JORGE D'OESTE-PR</v>
          </cell>
          <cell r="B3570">
            <v>0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  <cell r="K3570">
            <v>0</v>
          </cell>
        </row>
        <row r="3571">
          <cell r="A3571" t="str">
            <v>SAO JOSE DA BOA VISTA-PR</v>
          </cell>
          <cell r="B3571">
            <v>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</row>
        <row r="3572">
          <cell r="A3572" t="str">
            <v>SAO JOSE DAS PALMEIRAS-PR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  <cell r="K3572">
            <v>0</v>
          </cell>
        </row>
        <row r="3573">
          <cell r="A3573" t="str">
            <v>SAO JOSE DOS PINHAIS-PR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</row>
        <row r="3574">
          <cell r="A3574" t="str">
            <v>SAO MANOEL DO PARANA-PR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</row>
        <row r="3575">
          <cell r="A3575" t="str">
            <v>SAO MATEUS DO SUL-PR</v>
          </cell>
          <cell r="B3575">
            <v>130250.24000000001</v>
          </cell>
          <cell r="C3575">
            <v>0</v>
          </cell>
          <cell r="D3575">
            <v>0</v>
          </cell>
          <cell r="E3575">
            <v>0</v>
          </cell>
          <cell r="F3575">
            <v>130250.24000000001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</row>
        <row r="3576">
          <cell r="A3576" t="str">
            <v>SAO MIGUEL DO IGUACU-PR</v>
          </cell>
          <cell r="B3576">
            <v>0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</row>
        <row r="3577">
          <cell r="A3577" t="str">
            <v>SAO PEDRO DO IGUACU-PR</v>
          </cell>
          <cell r="B3577">
            <v>0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</row>
        <row r="3578">
          <cell r="A3578" t="str">
            <v>SAO PEDRO DO IVAI-PR</v>
          </cell>
          <cell r="B3578">
            <v>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</row>
        <row r="3579">
          <cell r="A3579" t="str">
            <v>SAO PEDRO DO PARANA-PR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</row>
        <row r="3580">
          <cell r="A3580" t="str">
            <v>SAO SEBASTIAO DA AMOREIRA-PR</v>
          </cell>
          <cell r="B3580">
            <v>0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</row>
        <row r="3581">
          <cell r="A3581" t="str">
            <v>SAO TOME-PR</v>
          </cell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</row>
        <row r="3582">
          <cell r="A3582" t="str">
            <v>SAPOPEMA-PR</v>
          </cell>
          <cell r="B3582">
            <v>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</row>
        <row r="3583">
          <cell r="A3583" t="str">
            <v>SARANDI-PR</v>
          </cell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</row>
        <row r="3584">
          <cell r="A3584" t="str">
            <v>SAUDADE DO IGUACU-PR</v>
          </cell>
          <cell r="B3584">
            <v>0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</row>
        <row r="3585">
          <cell r="A3585" t="str">
            <v>SENGES-PR</v>
          </cell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</row>
        <row r="3586">
          <cell r="A3586" t="str">
            <v>SERRANOPOLIS DO IGUACU-PR</v>
          </cell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</row>
        <row r="3587">
          <cell r="A3587" t="str">
            <v>SERTANEJA-PR</v>
          </cell>
          <cell r="B3587">
            <v>0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</row>
        <row r="3588">
          <cell r="A3588" t="str">
            <v>SERTANOPOLIS-PR</v>
          </cell>
          <cell r="B3588">
            <v>0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</row>
        <row r="3589">
          <cell r="A3589" t="str">
            <v>SIQUEIRA CAMPOS-PR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</row>
        <row r="3590">
          <cell r="A3590" t="str">
            <v>SULINA-PR</v>
          </cell>
          <cell r="B3590">
            <v>0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</row>
        <row r="3591">
          <cell r="A3591" t="str">
            <v>TAMARANA-PR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</row>
        <row r="3592">
          <cell r="A3592" t="str">
            <v>TAMBOARA-PR</v>
          </cell>
          <cell r="B3592">
            <v>0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</row>
        <row r="3593">
          <cell r="A3593" t="str">
            <v>TAPEJARA-PR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</row>
        <row r="3594">
          <cell r="A3594" t="str">
            <v>TAPIRA-PR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</row>
        <row r="3595">
          <cell r="A3595" t="str">
            <v>TEIXEIRA SOARES-PR</v>
          </cell>
          <cell r="B3595">
            <v>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</row>
        <row r="3596">
          <cell r="A3596" t="str">
            <v>TELEMACO BORBA-PR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</row>
        <row r="3597">
          <cell r="A3597" t="str">
            <v>TERRA BOA-PR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</row>
        <row r="3598">
          <cell r="A3598" t="str">
            <v>TERRA RICA-PR</v>
          </cell>
          <cell r="B3598">
            <v>0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</row>
        <row r="3599">
          <cell r="A3599" t="str">
            <v>TERRA ROXA-PR</v>
          </cell>
          <cell r="B3599">
            <v>0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</row>
        <row r="3600">
          <cell r="A3600" t="str">
            <v>TIBAGI-PR</v>
          </cell>
          <cell r="B3600">
            <v>0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</row>
        <row r="3601">
          <cell r="A3601" t="str">
            <v>TIJUCAS DO SUL-PR</v>
          </cell>
          <cell r="B3601">
            <v>0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</row>
        <row r="3602">
          <cell r="A3602" t="str">
            <v>TOLEDO-PR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</row>
        <row r="3603">
          <cell r="A3603" t="str">
            <v>TOMAZINA-PR</v>
          </cell>
          <cell r="B3603">
            <v>0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</row>
        <row r="3604">
          <cell r="A3604" t="str">
            <v>TRES BARRAS DO PARANA-PR</v>
          </cell>
          <cell r="B3604">
            <v>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</row>
        <row r="3605">
          <cell r="A3605" t="str">
            <v>TUNAS DO PARANA-PR</v>
          </cell>
          <cell r="B3605">
            <v>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</row>
        <row r="3606">
          <cell r="A3606" t="str">
            <v>TUNEIRAS DO OESTE-PR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</row>
        <row r="3607">
          <cell r="A3607" t="str">
            <v>TUPASSI-PR</v>
          </cell>
          <cell r="B3607">
            <v>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</row>
        <row r="3608">
          <cell r="A3608" t="str">
            <v>TURVO-PR</v>
          </cell>
          <cell r="B3608">
            <v>0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</row>
        <row r="3609">
          <cell r="A3609" t="str">
            <v>UBIRATA-PR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</row>
        <row r="3610">
          <cell r="A3610" t="str">
            <v>UMUARAMA-PR</v>
          </cell>
          <cell r="B3610">
            <v>0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</row>
        <row r="3611">
          <cell r="A3611" t="str">
            <v>UNIAO DA VITORIA-PR</v>
          </cell>
          <cell r="B3611">
            <v>0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</row>
        <row r="3612">
          <cell r="A3612" t="str">
            <v>UNIFLOR-PR</v>
          </cell>
          <cell r="B3612">
            <v>0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</row>
        <row r="3613">
          <cell r="A3613" t="str">
            <v>URAI-PR</v>
          </cell>
          <cell r="B3613">
            <v>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</row>
        <row r="3614">
          <cell r="A3614" t="str">
            <v>VENTANIA-PR</v>
          </cell>
          <cell r="B3614">
            <v>0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</row>
        <row r="3615">
          <cell r="A3615" t="str">
            <v>VERA CRUZ DO OESTE-PR</v>
          </cell>
          <cell r="B3615">
            <v>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</row>
        <row r="3616">
          <cell r="A3616" t="str">
            <v>VERE-PR</v>
          </cell>
          <cell r="B3616">
            <v>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</row>
        <row r="3617">
          <cell r="A3617" t="str">
            <v>VILA ALTA-PR</v>
          </cell>
          <cell r="B3617">
            <v>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</row>
        <row r="3618">
          <cell r="A3618" t="str">
            <v>VIRMOND-PR</v>
          </cell>
          <cell r="B3618">
            <v>0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</row>
        <row r="3619">
          <cell r="A3619" t="str">
            <v>VITORINO-PR</v>
          </cell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</row>
        <row r="3620">
          <cell r="A3620" t="str">
            <v>WENCESLAU BRAZ-PR</v>
          </cell>
          <cell r="B3620">
            <v>0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</row>
        <row r="3621">
          <cell r="A3621" t="str">
            <v>XAMBRE-PR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</row>
        <row r="3622">
          <cell r="A3622" t="str">
            <v>ANGRA DOS REIS-RJ</v>
          </cell>
          <cell r="B3622">
            <v>0</v>
          </cell>
          <cell r="C3622">
            <v>1087047.17</v>
          </cell>
          <cell r="D3622">
            <v>3588118.56</v>
          </cell>
          <cell r="E3622">
            <v>1854584.52</v>
          </cell>
          <cell r="F3622">
            <v>6466111.1399999997</v>
          </cell>
          <cell r="G3622">
            <v>0</v>
          </cell>
          <cell r="H3622">
            <v>1340144.3</v>
          </cell>
          <cell r="I3622">
            <v>3008684.92</v>
          </cell>
          <cell r="J3622">
            <v>1254074.95</v>
          </cell>
          <cell r="K3622">
            <v>5602904.1699999999</v>
          </cell>
        </row>
        <row r="3623">
          <cell r="A3623" t="str">
            <v>APERIBE-RJ</v>
          </cell>
          <cell r="B3623">
            <v>0</v>
          </cell>
          <cell r="C3623">
            <v>208666.39</v>
          </cell>
          <cell r="D3623">
            <v>421241.99</v>
          </cell>
          <cell r="E3623">
            <v>222067.58</v>
          </cell>
          <cell r="F3623">
            <v>851975.96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</row>
        <row r="3624">
          <cell r="A3624" t="str">
            <v>ARARUAMA-RJ</v>
          </cell>
          <cell r="B3624">
            <v>0</v>
          </cell>
          <cell r="C3624">
            <v>6769787.0999999996</v>
          </cell>
          <cell r="D3624">
            <v>3085346.2</v>
          </cell>
          <cell r="E3624">
            <v>1626512.55</v>
          </cell>
          <cell r="F3624">
            <v>11481645.85</v>
          </cell>
          <cell r="G3624">
            <v>0</v>
          </cell>
          <cell r="H3624">
            <v>0</v>
          </cell>
          <cell r="I3624">
            <v>0</v>
          </cell>
          <cell r="J3624">
            <v>103235.05</v>
          </cell>
          <cell r="K3624">
            <v>103235.05</v>
          </cell>
        </row>
        <row r="3625">
          <cell r="A3625" t="str">
            <v>AREAL-RJ</v>
          </cell>
          <cell r="B3625">
            <v>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</row>
        <row r="3626">
          <cell r="A3626" t="str">
            <v>ARMACAO DOS BUZIOS-RJ</v>
          </cell>
          <cell r="B3626">
            <v>0</v>
          </cell>
          <cell r="C3626">
            <v>776790.44</v>
          </cell>
          <cell r="D3626">
            <v>2532605.39</v>
          </cell>
          <cell r="E3626">
            <v>1298146.02</v>
          </cell>
          <cell r="F3626">
            <v>4607541.8499999996</v>
          </cell>
          <cell r="G3626">
            <v>0</v>
          </cell>
          <cell r="H3626">
            <v>1305528.73</v>
          </cell>
          <cell r="I3626">
            <v>6375.01</v>
          </cell>
          <cell r="J3626">
            <v>0</v>
          </cell>
          <cell r="K3626">
            <v>1311903.74</v>
          </cell>
        </row>
        <row r="3627">
          <cell r="A3627" t="str">
            <v>ARRAIAL DO CABO-RJ</v>
          </cell>
          <cell r="B3627">
            <v>0</v>
          </cell>
          <cell r="C3627">
            <v>619071.05000000005</v>
          </cell>
          <cell r="D3627">
            <v>2192219.67</v>
          </cell>
          <cell r="E3627">
            <v>1155679.97</v>
          </cell>
          <cell r="F3627">
            <v>3966970.69</v>
          </cell>
          <cell r="G3627">
            <v>0</v>
          </cell>
          <cell r="H3627">
            <v>1263934.02</v>
          </cell>
          <cell r="I3627">
            <v>0</v>
          </cell>
          <cell r="J3627">
            <v>158909.54999999999</v>
          </cell>
          <cell r="K3627">
            <v>1422843.57</v>
          </cell>
        </row>
        <row r="3628">
          <cell r="A3628" t="str">
            <v>BARRA DO PIRAI-RJ</v>
          </cell>
          <cell r="B3628">
            <v>0</v>
          </cell>
          <cell r="C3628">
            <v>357754.82</v>
          </cell>
          <cell r="D3628">
            <v>722129.13</v>
          </cell>
          <cell r="E3628">
            <v>380687.29</v>
          </cell>
          <cell r="F3628">
            <v>1460571.24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</row>
        <row r="3629">
          <cell r="A3629" t="str">
            <v>BARRA MANSA-RJ</v>
          </cell>
          <cell r="B3629">
            <v>0</v>
          </cell>
          <cell r="C3629">
            <v>425931.31</v>
          </cell>
          <cell r="D3629">
            <v>852038.41</v>
          </cell>
          <cell r="E3629">
            <v>444205.68</v>
          </cell>
          <cell r="F3629">
            <v>1704123.23</v>
          </cell>
          <cell r="G3629">
            <v>0</v>
          </cell>
          <cell r="H3629">
            <v>2257.91</v>
          </cell>
          <cell r="I3629">
            <v>5148.2299999999996</v>
          </cell>
          <cell r="J3629">
            <v>2145.87</v>
          </cell>
          <cell r="K3629">
            <v>9552.01</v>
          </cell>
        </row>
        <row r="3630">
          <cell r="A3630" t="str">
            <v>BELFORD ROXO-RJ</v>
          </cell>
          <cell r="B3630">
            <v>0</v>
          </cell>
          <cell r="C3630">
            <v>397505.36</v>
          </cell>
          <cell r="D3630">
            <v>802365.7</v>
          </cell>
          <cell r="E3630">
            <v>422985.88</v>
          </cell>
          <cell r="F3630">
            <v>1622856.94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</row>
        <row r="3631">
          <cell r="A3631" t="str">
            <v>BOM JARDIM-RJ</v>
          </cell>
          <cell r="B3631">
            <v>0</v>
          </cell>
          <cell r="C3631">
            <v>268292.19</v>
          </cell>
          <cell r="D3631">
            <v>541596.85</v>
          </cell>
          <cell r="E3631">
            <v>285515.46999999997</v>
          </cell>
          <cell r="F3631">
            <v>1095404.51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</row>
        <row r="3632">
          <cell r="A3632" t="str">
            <v>BOM JESUS DO ITABAPOANA-RJ</v>
          </cell>
          <cell r="B3632">
            <v>0</v>
          </cell>
          <cell r="C3632">
            <v>288191.38</v>
          </cell>
          <cell r="D3632">
            <v>581715.13</v>
          </cell>
          <cell r="E3632">
            <v>306664.76</v>
          </cell>
          <cell r="F3632">
            <v>1176571.27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</row>
        <row r="3633">
          <cell r="A3633" t="str">
            <v>CABO FRIO-RJ</v>
          </cell>
          <cell r="B3633">
            <v>0</v>
          </cell>
          <cell r="C3633">
            <v>922809.87</v>
          </cell>
          <cell r="D3633">
            <v>3247732.84</v>
          </cell>
          <cell r="E3633">
            <v>1712118.47</v>
          </cell>
          <cell r="F3633">
            <v>5882661.1799999997</v>
          </cell>
          <cell r="G3633">
            <v>0</v>
          </cell>
          <cell r="H3633">
            <v>5114655.8499999996</v>
          </cell>
          <cell r="I3633">
            <v>109458.55</v>
          </cell>
          <cell r="J3633">
            <v>398015.57</v>
          </cell>
          <cell r="K3633">
            <v>5622129.9699999997</v>
          </cell>
        </row>
        <row r="3634">
          <cell r="A3634" t="str">
            <v>CACHOEIRAS DE MACACU-RJ</v>
          </cell>
          <cell r="B3634">
            <v>0</v>
          </cell>
          <cell r="C3634">
            <v>1381335.44</v>
          </cell>
          <cell r="D3634">
            <v>3145442.04</v>
          </cell>
          <cell r="E3634">
            <v>1658193.48</v>
          </cell>
          <cell r="F3634">
            <v>3021860.61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</row>
        <row r="3635">
          <cell r="A3635" t="str">
            <v>CAMBUCI-RJ</v>
          </cell>
          <cell r="B3635">
            <v>0</v>
          </cell>
          <cell r="C3635">
            <v>228015.35</v>
          </cell>
          <cell r="D3635">
            <v>461360.28</v>
          </cell>
          <cell r="E3635">
            <v>243216.88</v>
          </cell>
          <cell r="F3635">
            <v>932592.51</v>
          </cell>
          <cell r="G3635">
            <v>0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</row>
        <row r="3636">
          <cell r="A3636" t="str">
            <v>CAMPOS DOS GOYTACAZES-RJ</v>
          </cell>
          <cell r="B3636">
            <v>0</v>
          </cell>
          <cell r="C3636">
            <v>938630.97</v>
          </cell>
          <cell r="D3636">
            <v>3297405.55</v>
          </cell>
          <cell r="E3636">
            <v>1733338.27</v>
          </cell>
          <cell r="F3636">
            <v>5967657.9500000002</v>
          </cell>
          <cell r="G3636">
            <v>0</v>
          </cell>
          <cell r="H3636">
            <v>17527158.780000001</v>
          </cell>
          <cell r="I3636">
            <v>947518.69</v>
          </cell>
          <cell r="J3636">
            <v>3543.28</v>
          </cell>
          <cell r="K3636">
            <v>18478220.75</v>
          </cell>
        </row>
        <row r="3637">
          <cell r="A3637" t="str">
            <v>CANTAGALO-RJ</v>
          </cell>
          <cell r="B3637">
            <v>0</v>
          </cell>
          <cell r="C3637">
            <v>247842.78</v>
          </cell>
          <cell r="D3637">
            <v>501478.56</v>
          </cell>
          <cell r="E3637">
            <v>264366.17</v>
          </cell>
          <cell r="F3637">
            <v>1013687.51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</row>
        <row r="3638">
          <cell r="A3638" t="str">
            <v>CARAPEBUS-RJ</v>
          </cell>
          <cell r="B3638">
            <v>0</v>
          </cell>
          <cell r="C3638">
            <v>503921.46</v>
          </cell>
          <cell r="D3638">
            <v>1786253.06</v>
          </cell>
          <cell r="E3638">
            <v>941665.16</v>
          </cell>
          <cell r="F3638">
            <v>3231839.68</v>
          </cell>
          <cell r="G3638">
            <v>0</v>
          </cell>
          <cell r="H3638">
            <v>132390.12</v>
          </cell>
          <cell r="I3638">
            <v>18555.09</v>
          </cell>
          <cell r="J3638">
            <v>0</v>
          </cell>
          <cell r="K3638">
            <v>150945.21</v>
          </cell>
        </row>
        <row r="3639">
          <cell r="A3639" t="str">
            <v>CARDOSO MOREIRA-RJ</v>
          </cell>
          <cell r="B3639">
            <v>0</v>
          </cell>
          <cell r="C3639">
            <v>218101.65</v>
          </cell>
          <cell r="D3639">
            <v>441301.13</v>
          </cell>
          <cell r="E3639">
            <v>232642.23</v>
          </cell>
          <cell r="F3639">
            <v>892045.01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</row>
        <row r="3640">
          <cell r="A3640" t="str">
            <v>CARMO-RJ</v>
          </cell>
          <cell r="B3640">
            <v>0</v>
          </cell>
          <cell r="C3640">
            <v>237929.07</v>
          </cell>
          <cell r="D3640">
            <v>481419.42</v>
          </cell>
          <cell r="E3640">
            <v>253791.53</v>
          </cell>
          <cell r="F3640">
            <v>973140.02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</row>
        <row r="3641">
          <cell r="A3641" t="str">
            <v>CASIMIRO DE ABREU-RJ</v>
          </cell>
          <cell r="B3641">
            <v>0</v>
          </cell>
          <cell r="C3641">
            <v>664260.09</v>
          </cell>
          <cell r="D3641">
            <v>2354606.31</v>
          </cell>
          <cell r="E3641">
            <v>1241285.8899999999</v>
          </cell>
          <cell r="F3641">
            <v>4260152.29</v>
          </cell>
          <cell r="G3641">
            <v>0</v>
          </cell>
          <cell r="H3641">
            <v>1319537.52</v>
          </cell>
          <cell r="I3641">
            <v>61029.38</v>
          </cell>
          <cell r="J3641">
            <v>0</v>
          </cell>
          <cell r="K3641">
            <v>1380566.9</v>
          </cell>
        </row>
        <row r="3642">
          <cell r="A3642" t="str">
            <v>COMENDADOR LEVY GASPARIAN-RJ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</row>
        <row r="3643">
          <cell r="A3643" t="str">
            <v>CONCEICAO DE MACABU-RJ</v>
          </cell>
          <cell r="B3643">
            <v>0</v>
          </cell>
          <cell r="C3643">
            <v>258354.56</v>
          </cell>
          <cell r="D3643">
            <v>521537.7</v>
          </cell>
          <cell r="E3643">
            <v>274940.82</v>
          </cell>
          <cell r="F3643">
            <v>1054833.08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</row>
        <row r="3644">
          <cell r="A3644" t="str">
            <v>CORDEIRO-RJ</v>
          </cell>
          <cell r="B3644">
            <v>0</v>
          </cell>
          <cell r="C3644">
            <v>258354.56</v>
          </cell>
          <cell r="D3644">
            <v>521537.7</v>
          </cell>
          <cell r="E3644">
            <v>274940.82</v>
          </cell>
          <cell r="F3644">
            <v>1054833.08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</row>
        <row r="3645">
          <cell r="A3645" t="str">
            <v>DUAS BARRAS-RJ</v>
          </cell>
          <cell r="B3645">
            <v>0</v>
          </cell>
          <cell r="C3645">
            <v>208690.32</v>
          </cell>
          <cell r="D3645">
            <v>421241.99</v>
          </cell>
          <cell r="E3645">
            <v>222067.58</v>
          </cell>
          <cell r="F3645">
            <v>851999.89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</row>
        <row r="3646">
          <cell r="A3646" t="str">
            <v>DUQUE DE CAXIAS-RJ</v>
          </cell>
          <cell r="B3646">
            <v>0</v>
          </cell>
          <cell r="C3646">
            <v>940838.06</v>
          </cell>
          <cell r="D3646">
            <v>3297405.55</v>
          </cell>
          <cell r="E3646">
            <v>1733338.27</v>
          </cell>
          <cell r="F3646">
            <v>5948456.9900000002</v>
          </cell>
          <cell r="G3646">
            <v>17.739999999999998</v>
          </cell>
          <cell r="H3646">
            <v>307269.44</v>
          </cell>
          <cell r="I3646">
            <v>699806.27</v>
          </cell>
          <cell r="J3646">
            <v>291692.06</v>
          </cell>
          <cell r="K3646">
            <v>1298785.51</v>
          </cell>
        </row>
        <row r="3647">
          <cell r="A3647" t="str">
            <v>ENGENHEIRO PAULO DE FRONTIN-RJ</v>
          </cell>
          <cell r="B3647">
            <v>0</v>
          </cell>
          <cell r="C3647">
            <v>218627.95</v>
          </cell>
          <cell r="D3647">
            <v>441301.13</v>
          </cell>
          <cell r="E3647">
            <v>232642.23</v>
          </cell>
          <cell r="F3647">
            <v>892571.31</v>
          </cell>
          <cell r="G3647">
            <v>0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</row>
        <row r="3648">
          <cell r="A3648" t="str">
            <v>GUAPIMIRIM-RJ</v>
          </cell>
          <cell r="B3648">
            <v>0</v>
          </cell>
          <cell r="C3648">
            <v>1403848.94</v>
          </cell>
          <cell r="D3648">
            <v>3195114.75</v>
          </cell>
          <cell r="E3648">
            <v>1679413.28</v>
          </cell>
          <cell r="F3648">
            <v>3092141.73</v>
          </cell>
          <cell r="G3648">
            <v>17.739999999999998</v>
          </cell>
          <cell r="H3648">
            <v>139448.54</v>
          </cell>
          <cell r="I3648">
            <v>317160.42</v>
          </cell>
          <cell r="J3648">
            <v>132198.26999999999</v>
          </cell>
          <cell r="K3648">
            <v>588824.97</v>
          </cell>
        </row>
        <row r="3649">
          <cell r="A3649" t="str">
            <v>IGUABA GRANDE-RJ</v>
          </cell>
          <cell r="B3649">
            <v>0</v>
          </cell>
          <cell r="C3649">
            <v>258306.71</v>
          </cell>
          <cell r="D3649">
            <v>521537.7</v>
          </cell>
          <cell r="E3649">
            <v>274940.82</v>
          </cell>
          <cell r="F3649">
            <v>1054785.23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</row>
        <row r="3650">
          <cell r="A3650" t="str">
            <v>ITABORAI-RJ</v>
          </cell>
          <cell r="B3650">
            <v>0</v>
          </cell>
          <cell r="C3650">
            <v>397505.36</v>
          </cell>
          <cell r="D3650">
            <v>802365.7</v>
          </cell>
          <cell r="E3650">
            <v>422985.88</v>
          </cell>
          <cell r="F3650">
            <v>1622856.94</v>
          </cell>
          <cell r="G3650">
            <v>17.739999999999998</v>
          </cell>
          <cell r="H3650">
            <v>124821.18</v>
          </cell>
          <cell r="I3650">
            <v>283808.78999999998</v>
          </cell>
          <cell r="J3650">
            <v>118296.7</v>
          </cell>
          <cell r="K3650">
            <v>526944.41</v>
          </cell>
        </row>
        <row r="3651">
          <cell r="A3651" t="str">
            <v>ITAGUAI-RJ</v>
          </cell>
          <cell r="B3651">
            <v>0</v>
          </cell>
          <cell r="C3651">
            <v>848365.48</v>
          </cell>
          <cell r="D3651">
            <v>3004152.88</v>
          </cell>
          <cell r="E3651">
            <v>1583709.59</v>
          </cell>
          <cell r="F3651">
            <v>5436227.9500000002</v>
          </cell>
          <cell r="G3651">
            <v>0</v>
          </cell>
          <cell r="H3651">
            <v>968.29</v>
          </cell>
          <cell r="I3651">
            <v>0</v>
          </cell>
          <cell r="J3651">
            <v>0</v>
          </cell>
          <cell r="K3651">
            <v>968.29</v>
          </cell>
        </row>
        <row r="3652">
          <cell r="A3652" t="str">
            <v>ITALVA-RJ</v>
          </cell>
          <cell r="B3652">
            <v>0</v>
          </cell>
          <cell r="C3652">
            <v>228541.65</v>
          </cell>
          <cell r="D3652">
            <v>461360.28</v>
          </cell>
          <cell r="E3652">
            <v>243216.88</v>
          </cell>
          <cell r="F3652">
            <v>933118.81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</row>
        <row r="3653">
          <cell r="A3653" t="str">
            <v>ITAOCARA-RJ</v>
          </cell>
          <cell r="B3653">
            <v>0</v>
          </cell>
          <cell r="C3653">
            <v>258378.48</v>
          </cell>
          <cell r="D3653">
            <v>521537.7</v>
          </cell>
          <cell r="E3653">
            <v>274940.82</v>
          </cell>
          <cell r="F3653">
            <v>1054857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</row>
        <row r="3654">
          <cell r="A3654" t="str">
            <v>ITAPERUNA-RJ</v>
          </cell>
          <cell r="B3654">
            <v>0</v>
          </cell>
          <cell r="C3654">
            <v>357754.82</v>
          </cell>
          <cell r="D3654">
            <v>722129.13</v>
          </cell>
          <cell r="E3654">
            <v>380687.29</v>
          </cell>
          <cell r="F3654">
            <v>1460571.24</v>
          </cell>
          <cell r="G3654">
            <v>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</row>
        <row r="3655">
          <cell r="A3655" t="str">
            <v>ITATIAIA-RJ</v>
          </cell>
          <cell r="B3655">
            <v>0</v>
          </cell>
          <cell r="C3655">
            <v>278229.82</v>
          </cell>
          <cell r="D3655">
            <v>561655.99</v>
          </cell>
          <cell r="E3655">
            <v>296090.11</v>
          </cell>
          <cell r="F3655">
            <v>1135975.92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</row>
        <row r="3656">
          <cell r="A3656" t="str">
            <v>JAPERI-RJ</v>
          </cell>
          <cell r="B3656">
            <v>0</v>
          </cell>
          <cell r="C3656">
            <v>517777.11</v>
          </cell>
          <cell r="D3656">
            <v>1062514.8500000001</v>
          </cell>
          <cell r="E3656">
            <v>523153.34</v>
          </cell>
          <cell r="F3656">
            <v>2070628.84</v>
          </cell>
          <cell r="G3656">
            <v>0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</row>
        <row r="3657">
          <cell r="A3657" t="str">
            <v>LAJE DO MURIAE-RJ</v>
          </cell>
          <cell r="B3657">
            <v>0</v>
          </cell>
          <cell r="C3657">
            <v>198752.67</v>
          </cell>
          <cell r="D3657">
            <v>401182.85</v>
          </cell>
          <cell r="E3657">
            <v>211492.94</v>
          </cell>
          <cell r="F3657">
            <v>811428.46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</row>
        <row r="3658">
          <cell r="A3658" t="str">
            <v>MACAE-RJ</v>
          </cell>
          <cell r="B3658">
            <v>0</v>
          </cell>
          <cell r="C3658">
            <v>11015616.310000001</v>
          </cell>
          <cell r="D3658">
            <v>25016618.960000001</v>
          </cell>
          <cell r="E3658">
            <v>13183130.58</v>
          </cell>
          <cell r="F3658">
            <v>49142976.380000003</v>
          </cell>
          <cell r="G3658">
            <v>0</v>
          </cell>
          <cell r="H3658">
            <v>2716429.56</v>
          </cell>
          <cell r="I3658">
            <v>2669525.94</v>
          </cell>
          <cell r="J3658">
            <v>981120.14</v>
          </cell>
          <cell r="K3658">
            <v>6367075.6399999997</v>
          </cell>
        </row>
        <row r="3659">
          <cell r="A3659" t="str">
            <v>MACUCO-RJ</v>
          </cell>
          <cell r="B3659">
            <v>0</v>
          </cell>
          <cell r="C3659">
            <v>198752.67</v>
          </cell>
          <cell r="D3659">
            <v>401182.85</v>
          </cell>
          <cell r="E3659">
            <v>211492.94</v>
          </cell>
          <cell r="F3659">
            <v>811428.46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</row>
        <row r="3660">
          <cell r="A3660" t="str">
            <v>MAGE-RJ</v>
          </cell>
          <cell r="B3660">
            <v>0</v>
          </cell>
          <cell r="C3660">
            <v>1597356.44</v>
          </cell>
          <cell r="D3660">
            <v>3636917.36</v>
          </cell>
          <cell r="E3660">
            <v>1917286.21</v>
          </cell>
          <cell r="F3660">
            <v>3494213.66</v>
          </cell>
          <cell r="G3660">
            <v>17.739999999999998</v>
          </cell>
          <cell r="H3660">
            <v>124821.18</v>
          </cell>
          <cell r="I3660">
            <v>283808.78999999998</v>
          </cell>
          <cell r="J3660">
            <v>118296.7</v>
          </cell>
          <cell r="K3660">
            <v>526944.41</v>
          </cell>
        </row>
        <row r="3661">
          <cell r="A3661" t="str">
            <v>MANGARATIBA-RJ</v>
          </cell>
          <cell r="B3661">
            <v>0</v>
          </cell>
          <cell r="C3661">
            <v>298057.25</v>
          </cell>
          <cell r="D3661">
            <v>601774.28</v>
          </cell>
          <cell r="E3661">
            <v>317239.40999999997</v>
          </cell>
          <cell r="F3661">
            <v>1217070.94</v>
          </cell>
          <cell r="G3661">
            <v>0</v>
          </cell>
          <cell r="H3661">
            <v>1016663.17</v>
          </cell>
          <cell r="I3661">
            <v>2256513.69</v>
          </cell>
          <cell r="J3661">
            <v>940556.21</v>
          </cell>
          <cell r="K3661">
            <v>4213733.07</v>
          </cell>
        </row>
        <row r="3662">
          <cell r="A3662" t="str">
            <v>MARICA-RJ</v>
          </cell>
          <cell r="B3662">
            <v>0</v>
          </cell>
          <cell r="C3662">
            <v>871247.07</v>
          </cell>
          <cell r="D3662">
            <v>3085346.2</v>
          </cell>
          <cell r="E3662">
            <v>1626512.55</v>
          </cell>
          <cell r="F3662">
            <v>5583105.8200000003</v>
          </cell>
          <cell r="G3662">
            <v>0</v>
          </cell>
          <cell r="H3662">
            <v>61327.69</v>
          </cell>
          <cell r="I3662">
            <v>44723512.759999998</v>
          </cell>
          <cell r="J3662">
            <v>18828967.710000001</v>
          </cell>
          <cell r="K3662">
            <v>63613808.159999996</v>
          </cell>
        </row>
        <row r="3663">
          <cell r="A3663" t="str">
            <v>MENDES-RJ</v>
          </cell>
          <cell r="B3663">
            <v>0</v>
          </cell>
          <cell r="C3663">
            <v>238503.21</v>
          </cell>
          <cell r="D3663">
            <v>481419.42</v>
          </cell>
          <cell r="E3663">
            <v>253791.53</v>
          </cell>
          <cell r="F3663">
            <v>973714.16</v>
          </cell>
          <cell r="G3663">
            <v>0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</row>
        <row r="3664">
          <cell r="A3664" t="str">
            <v>MESQUITA-RJ</v>
          </cell>
          <cell r="B3664">
            <v>0</v>
          </cell>
          <cell r="C3664">
            <v>397505.36</v>
          </cell>
          <cell r="D3664">
            <v>802365.7</v>
          </cell>
          <cell r="E3664">
            <v>422985.88</v>
          </cell>
          <cell r="F3664">
            <v>1622856.94</v>
          </cell>
          <cell r="G3664">
            <v>0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</row>
        <row r="3665">
          <cell r="A3665" t="str">
            <v>MIGUEL PEREIRA-RJ</v>
          </cell>
          <cell r="B3665">
            <v>0</v>
          </cell>
          <cell r="C3665">
            <v>238939.24</v>
          </cell>
          <cell r="D3665">
            <v>541596.85</v>
          </cell>
          <cell r="E3665">
            <v>285515.46999999997</v>
          </cell>
          <cell r="F3665">
            <v>2476667.9700000002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</row>
        <row r="3666">
          <cell r="A3666" t="str">
            <v>MIRACEMA-RJ</v>
          </cell>
          <cell r="B3666">
            <v>0</v>
          </cell>
          <cell r="C3666">
            <v>268316.11</v>
          </cell>
          <cell r="D3666">
            <v>541596.85</v>
          </cell>
          <cell r="E3666">
            <v>285515.46999999997</v>
          </cell>
          <cell r="F3666">
            <v>1095428.43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</row>
        <row r="3667">
          <cell r="A3667" t="str">
            <v>NATIVIDADE-RJ</v>
          </cell>
          <cell r="B3667">
            <v>0</v>
          </cell>
          <cell r="C3667">
            <v>228565.57</v>
          </cell>
          <cell r="D3667">
            <v>461360.28</v>
          </cell>
          <cell r="E3667">
            <v>243216.88</v>
          </cell>
          <cell r="F3667">
            <v>933142.73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</row>
        <row r="3668">
          <cell r="A3668" t="str">
            <v>NILOPOLIS-RJ</v>
          </cell>
          <cell r="B3668">
            <v>0</v>
          </cell>
          <cell r="C3668">
            <v>397505.36</v>
          </cell>
          <cell r="D3668">
            <v>802365.7</v>
          </cell>
          <cell r="E3668">
            <v>422985.88</v>
          </cell>
          <cell r="F3668">
            <v>1622856.94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</row>
        <row r="3669">
          <cell r="A3669" t="str">
            <v>NITEROI-RJ</v>
          </cell>
          <cell r="B3669">
            <v>0</v>
          </cell>
          <cell r="C3669">
            <v>923156.67</v>
          </cell>
          <cell r="D3669">
            <v>3247732.84</v>
          </cell>
          <cell r="E3669">
            <v>1712118.47</v>
          </cell>
          <cell r="F3669">
            <v>5883007.9800000004</v>
          </cell>
          <cell r="G3669">
            <v>17.739999999999998</v>
          </cell>
          <cell r="H3669">
            <v>124826.63</v>
          </cell>
          <cell r="I3669">
            <v>39655075.759999998</v>
          </cell>
          <cell r="J3669">
            <v>3239922.2</v>
          </cell>
          <cell r="K3669">
            <v>43019842.329999998</v>
          </cell>
        </row>
        <row r="3670">
          <cell r="A3670" t="str">
            <v>NOVA FRIBURGO-RJ</v>
          </cell>
          <cell r="B3670">
            <v>0</v>
          </cell>
          <cell r="C3670">
            <v>397505.36</v>
          </cell>
          <cell r="D3670">
            <v>802365.7</v>
          </cell>
          <cell r="E3670">
            <v>422985.88</v>
          </cell>
          <cell r="F3670">
            <v>1622856.94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</row>
        <row r="3671">
          <cell r="A3671" t="str">
            <v>NOVA IGUACU-RJ</v>
          </cell>
          <cell r="B3671">
            <v>0</v>
          </cell>
          <cell r="C3671">
            <v>354060.63</v>
          </cell>
          <cell r="D3671">
            <v>802365.7</v>
          </cell>
          <cell r="E3671">
            <v>422985.88</v>
          </cell>
          <cell r="F3671">
            <v>3809048.27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</row>
        <row r="3672">
          <cell r="A3672" t="str">
            <v>PARACAMBI-RJ</v>
          </cell>
          <cell r="B3672">
            <v>0</v>
          </cell>
          <cell r="C3672">
            <v>330476.78999999998</v>
          </cell>
          <cell r="D3672">
            <v>671506.13</v>
          </cell>
          <cell r="E3672">
            <v>349033.86</v>
          </cell>
          <cell r="F3672">
            <v>1327891.8899999999</v>
          </cell>
          <cell r="G3672">
            <v>0</v>
          </cell>
          <cell r="H3672">
            <v>328.46</v>
          </cell>
          <cell r="I3672">
            <v>748.92</v>
          </cell>
          <cell r="J3672">
            <v>312.16000000000003</v>
          </cell>
          <cell r="K3672">
            <v>1389.54</v>
          </cell>
        </row>
        <row r="3673">
          <cell r="A3673" t="str">
            <v>PARAIBA DO SUL-RJ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</row>
        <row r="3674">
          <cell r="A3674" t="str">
            <v>PARATI-RJ</v>
          </cell>
          <cell r="B3674">
            <v>0</v>
          </cell>
          <cell r="C3674">
            <v>687835.44</v>
          </cell>
          <cell r="D3674">
            <v>2435799.63</v>
          </cell>
          <cell r="E3674">
            <v>1284088.8500000001</v>
          </cell>
          <cell r="F3674">
            <v>4407723.92</v>
          </cell>
          <cell r="G3674">
            <v>0</v>
          </cell>
          <cell r="H3674">
            <v>2805223.08</v>
          </cell>
          <cell r="I3674">
            <v>2256513.69</v>
          </cell>
          <cell r="J3674">
            <v>940556.21</v>
          </cell>
          <cell r="K3674">
            <v>6002292.9800000004</v>
          </cell>
        </row>
        <row r="3675">
          <cell r="A3675" t="str">
            <v>PATY DO ALFERES-RJ</v>
          </cell>
          <cell r="B3675">
            <v>0</v>
          </cell>
          <cell r="C3675">
            <v>238990.91</v>
          </cell>
          <cell r="D3675">
            <v>541596.85</v>
          </cell>
          <cell r="E3675">
            <v>285515.46999999997</v>
          </cell>
          <cell r="F3675">
            <v>2571107.5699999998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</row>
        <row r="3676">
          <cell r="A3676" t="str">
            <v>PETROPOLIS-RJ</v>
          </cell>
          <cell r="B3676">
            <v>0</v>
          </cell>
          <cell r="C3676">
            <v>397505.36</v>
          </cell>
          <cell r="D3676">
            <v>802365.7</v>
          </cell>
          <cell r="E3676">
            <v>422985.88</v>
          </cell>
          <cell r="F3676">
            <v>1622856.94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</row>
        <row r="3677">
          <cell r="A3677" t="str">
            <v>PINHEIRAL-RJ</v>
          </cell>
          <cell r="B3677">
            <v>0</v>
          </cell>
          <cell r="C3677">
            <v>258354.56</v>
          </cell>
          <cell r="D3677">
            <v>521537.7</v>
          </cell>
          <cell r="E3677">
            <v>274940.82</v>
          </cell>
          <cell r="F3677">
            <v>1054833.08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</row>
        <row r="3678">
          <cell r="A3678" t="str">
            <v>PIRAI-RJ</v>
          </cell>
          <cell r="B3678">
            <v>0</v>
          </cell>
          <cell r="C3678">
            <v>296718.14</v>
          </cell>
          <cell r="D3678">
            <v>591269.56000000006</v>
          </cell>
          <cell r="E3678">
            <v>306735.27</v>
          </cell>
          <cell r="F3678">
            <v>1161906.51</v>
          </cell>
          <cell r="G3678">
            <v>0</v>
          </cell>
          <cell r="H3678">
            <v>1999.79</v>
          </cell>
          <cell r="I3678">
            <v>4559.71</v>
          </cell>
          <cell r="J3678">
            <v>1900.57</v>
          </cell>
          <cell r="K3678">
            <v>8460.07</v>
          </cell>
        </row>
        <row r="3679">
          <cell r="A3679" t="str">
            <v>PORCIUNCULA-RJ</v>
          </cell>
          <cell r="B3679">
            <v>0</v>
          </cell>
          <cell r="C3679">
            <v>238479.29</v>
          </cell>
          <cell r="D3679">
            <v>481419.42</v>
          </cell>
          <cell r="E3679">
            <v>253791.53</v>
          </cell>
          <cell r="F3679">
            <v>973690.24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</row>
        <row r="3680">
          <cell r="A3680" t="str">
            <v>PORTO REAL-RJ</v>
          </cell>
          <cell r="B3680">
            <v>0</v>
          </cell>
          <cell r="C3680">
            <v>238455.37</v>
          </cell>
          <cell r="D3680">
            <v>481419.42</v>
          </cell>
          <cell r="E3680">
            <v>253791.53</v>
          </cell>
          <cell r="F3680">
            <v>973666.32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</row>
        <row r="3681">
          <cell r="A3681" t="str">
            <v>QUATIS-RJ</v>
          </cell>
          <cell r="B3681">
            <v>0</v>
          </cell>
          <cell r="C3681">
            <v>218604.03</v>
          </cell>
          <cell r="D3681">
            <v>441301.13</v>
          </cell>
          <cell r="E3681">
            <v>232642.23</v>
          </cell>
          <cell r="F3681">
            <v>892547.39</v>
          </cell>
          <cell r="G3681">
            <v>0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</row>
        <row r="3682">
          <cell r="A3682" t="str">
            <v>QUEIMADOS-RJ</v>
          </cell>
          <cell r="B3682">
            <v>0</v>
          </cell>
          <cell r="C3682">
            <v>387543.8</v>
          </cell>
          <cell r="D3682">
            <v>782306.56</v>
          </cell>
          <cell r="E3682">
            <v>412411.23</v>
          </cell>
          <cell r="F3682">
            <v>1582261.59</v>
          </cell>
          <cell r="G3682">
            <v>0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</row>
        <row r="3683">
          <cell r="A3683" t="str">
            <v>QUISSAMA-RJ</v>
          </cell>
          <cell r="B3683">
            <v>0</v>
          </cell>
          <cell r="C3683">
            <v>599358.24</v>
          </cell>
          <cell r="D3683">
            <v>2111026.34</v>
          </cell>
          <cell r="E3683">
            <v>1112877</v>
          </cell>
          <cell r="F3683">
            <v>3823261.58</v>
          </cell>
          <cell r="G3683">
            <v>0</v>
          </cell>
          <cell r="H3683">
            <v>1104487.83</v>
          </cell>
          <cell r="I3683">
            <v>0</v>
          </cell>
          <cell r="J3683">
            <v>2631165.67</v>
          </cell>
          <cell r="K3683">
            <v>3735653.5</v>
          </cell>
        </row>
        <row r="3684">
          <cell r="A3684" t="str">
            <v>RESENDE-RJ</v>
          </cell>
          <cell r="B3684">
            <v>0</v>
          </cell>
          <cell r="C3684">
            <v>400016.31</v>
          </cell>
          <cell r="D3684">
            <v>811920.13</v>
          </cell>
          <cell r="E3684">
            <v>423056.39</v>
          </cell>
          <cell r="F3684">
            <v>1612230.25</v>
          </cell>
          <cell r="G3684">
            <v>0</v>
          </cell>
          <cell r="H3684">
            <v>5040.28</v>
          </cell>
          <cell r="I3684">
            <v>11492.28</v>
          </cell>
          <cell r="J3684">
            <v>4790.1899999999996</v>
          </cell>
          <cell r="K3684">
            <v>21322.75</v>
          </cell>
        </row>
        <row r="3685">
          <cell r="A3685" t="str">
            <v>RIO BONITO-RJ</v>
          </cell>
          <cell r="B3685">
            <v>0</v>
          </cell>
          <cell r="C3685">
            <v>318004.28000000003</v>
          </cell>
          <cell r="D3685">
            <v>641892.56000000006</v>
          </cell>
          <cell r="E3685">
            <v>338388.7</v>
          </cell>
          <cell r="F3685">
            <v>1298285.54</v>
          </cell>
          <cell r="G3685">
            <v>0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</row>
        <row r="3686">
          <cell r="A3686" t="str">
            <v>RIO CLARO-RJ</v>
          </cell>
          <cell r="B3686">
            <v>0</v>
          </cell>
          <cell r="C3686">
            <v>238503.21</v>
          </cell>
          <cell r="D3686">
            <v>481419.42</v>
          </cell>
          <cell r="E3686">
            <v>253791.53</v>
          </cell>
          <cell r="F3686">
            <v>973714.16</v>
          </cell>
          <cell r="G3686">
            <v>0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</row>
        <row r="3687">
          <cell r="A3687" t="str">
            <v>RIO DAS FLORES-RJ</v>
          </cell>
          <cell r="B3687">
            <v>0</v>
          </cell>
          <cell r="C3687">
            <v>199440.45</v>
          </cell>
          <cell r="D3687">
            <v>450855.56</v>
          </cell>
          <cell r="E3687">
            <v>232712.74</v>
          </cell>
          <cell r="F3687">
            <v>1975064.2</v>
          </cell>
          <cell r="G3687">
            <v>0</v>
          </cell>
          <cell r="H3687">
            <v>1190.1400000000001</v>
          </cell>
          <cell r="I3687">
            <v>2713.64</v>
          </cell>
          <cell r="J3687">
            <v>1131.0899999999999</v>
          </cell>
          <cell r="K3687">
            <v>5034.87</v>
          </cell>
        </row>
        <row r="3688">
          <cell r="A3688" t="str">
            <v>RIO DAS OSTRAS-RJ</v>
          </cell>
          <cell r="B3688">
            <v>0</v>
          </cell>
          <cell r="C3688">
            <v>852706.14</v>
          </cell>
          <cell r="D3688">
            <v>3004152.88</v>
          </cell>
          <cell r="E3688">
            <v>1583709.59</v>
          </cell>
          <cell r="F3688">
            <v>5440568.6100000003</v>
          </cell>
          <cell r="G3688">
            <v>0</v>
          </cell>
          <cell r="H3688">
            <v>3966402.63</v>
          </cell>
          <cell r="I3688">
            <v>427905.59</v>
          </cell>
          <cell r="J3688">
            <v>0</v>
          </cell>
          <cell r="K3688">
            <v>4394308.22</v>
          </cell>
        </row>
        <row r="3689">
          <cell r="A3689" t="str">
            <v>RIO DE JANEIRO-RJ</v>
          </cell>
          <cell r="B3689">
            <v>629.63</v>
          </cell>
          <cell r="C3689">
            <v>1086127.6599999999</v>
          </cell>
          <cell r="D3689">
            <v>3588118.56</v>
          </cell>
          <cell r="E3689">
            <v>1854584.52</v>
          </cell>
          <cell r="F3689">
            <v>6445770.0499999998</v>
          </cell>
          <cell r="G3689">
            <v>70.95</v>
          </cell>
          <cell r="H3689">
            <v>510840.7</v>
          </cell>
          <cell r="I3689">
            <v>8460725.9600000009</v>
          </cell>
          <cell r="J3689">
            <v>1946890.9</v>
          </cell>
          <cell r="K3689">
            <v>10918528.51</v>
          </cell>
        </row>
        <row r="3690">
          <cell r="A3690" t="str">
            <v>SANTA MARIA MADALENA-RJ</v>
          </cell>
          <cell r="B3690">
            <v>0</v>
          </cell>
          <cell r="C3690">
            <v>208690.32</v>
          </cell>
          <cell r="D3690">
            <v>421241.99</v>
          </cell>
          <cell r="E3690">
            <v>222067.58</v>
          </cell>
          <cell r="F3690">
            <v>851999.89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</row>
        <row r="3691">
          <cell r="A3691" t="str">
            <v>SANTO ANTONIO DE PADUA-RJ</v>
          </cell>
          <cell r="B3691">
            <v>0</v>
          </cell>
          <cell r="C3691">
            <v>308042.73</v>
          </cell>
          <cell r="D3691">
            <v>621833.42000000004</v>
          </cell>
          <cell r="E3691">
            <v>327814.06</v>
          </cell>
          <cell r="F3691">
            <v>1257690.21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</row>
        <row r="3692">
          <cell r="A3692" t="str">
            <v>SAO FIDELIS-RJ</v>
          </cell>
          <cell r="B3692">
            <v>0</v>
          </cell>
          <cell r="C3692">
            <v>298129.02</v>
          </cell>
          <cell r="D3692">
            <v>601774.28</v>
          </cell>
          <cell r="E3692">
            <v>317239.40999999997</v>
          </cell>
          <cell r="F3692">
            <v>1217142.71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</row>
        <row r="3693">
          <cell r="A3693" t="str">
            <v>SAO FRANCISCO DE ITABAPOANA-RJ</v>
          </cell>
          <cell r="B3693">
            <v>0</v>
          </cell>
          <cell r="C3693">
            <v>308066.65000000002</v>
          </cell>
          <cell r="D3693">
            <v>621833.42000000004</v>
          </cell>
          <cell r="E3693">
            <v>327814.06</v>
          </cell>
          <cell r="F3693">
            <v>1257714.1299999999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</row>
        <row r="3694">
          <cell r="A3694" t="str">
            <v>SAO GONCALO-RJ</v>
          </cell>
          <cell r="B3694">
            <v>0</v>
          </cell>
          <cell r="C3694">
            <v>397505.36</v>
          </cell>
          <cell r="D3694">
            <v>802365.7</v>
          </cell>
          <cell r="E3694">
            <v>422985.88</v>
          </cell>
          <cell r="F3694">
            <v>1622856.94</v>
          </cell>
          <cell r="G3694">
            <v>17.739999999999998</v>
          </cell>
          <cell r="H3694">
            <v>124821.18</v>
          </cell>
          <cell r="I3694">
            <v>283808.78999999998</v>
          </cell>
          <cell r="J3694">
            <v>118296.7</v>
          </cell>
          <cell r="K3694">
            <v>526944.41</v>
          </cell>
        </row>
        <row r="3695">
          <cell r="A3695" t="str">
            <v>SAO JOAO DA BARRA-RJ</v>
          </cell>
          <cell r="B3695">
            <v>0</v>
          </cell>
          <cell r="C3695">
            <v>668941.78</v>
          </cell>
          <cell r="D3695">
            <v>2354606.31</v>
          </cell>
          <cell r="E3695">
            <v>1241285.8899999999</v>
          </cell>
          <cell r="F3695">
            <v>4264833.9800000004</v>
          </cell>
          <cell r="G3695">
            <v>0</v>
          </cell>
          <cell r="H3695">
            <v>3622316.22</v>
          </cell>
          <cell r="I3695">
            <v>0</v>
          </cell>
          <cell r="J3695">
            <v>0</v>
          </cell>
          <cell r="K3695">
            <v>3622316.22</v>
          </cell>
        </row>
        <row r="3696">
          <cell r="A3696" t="str">
            <v>SAO JOAO DE MERITI-RJ</v>
          </cell>
          <cell r="B3696">
            <v>0</v>
          </cell>
          <cell r="C3696">
            <v>397505.36</v>
          </cell>
          <cell r="D3696">
            <v>802365.7</v>
          </cell>
          <cell r="E3696">
            <v>422985.88</v>
          </cell>
          <cell r="F3696">
            <v>1622856.94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</row>
        <row r="3697">
          <cell r="A3697" t="str">
            <v>SAO JOSE DE UBA-RJ</v>
          </cell>
          <cell r="B3697">
            <v>0</v>
          </cell>
          <cell r="C3697">
            <v>198752.67</v>
          </cell>
          <cell r="D3697">
            <v>401182.85</v>
          </cell>
          <cell r="E3697">
            <v>211492.94</v>
          </cell>
          <cell r="F3697">
            <v>811428.46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</row>
        <row r="3698">
          <cell r="A3698" t="str">
            <v>SAO JOSE DO VALE DO RIO PRETO-RJ</v>
          </cell>
          <cell r="B3698">
            <v>0</v>
          </cell>
          <cell r="C3698">
            <v>258354.56</v>
          </cell>
          <cell r="D3698">
            <v>521537.7</v>
          </cell>
          <cell r="E3698">
            <v>274940.82</v>
          </cell>
          <cell r="F3698">
            <v>1054833.08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</row>
        <row r="3699">
          <cell r="A3699" t="str">
            <v>SAO PEDRO DA ALDEIA-RJ</v>
          </cell>
          <cell r="B3699">
            <v>0</v>
          </cell>
          <cell r="C3699">
            <v>357683.05</v>
          </cell>
          <cell r="D3699">
            <v>722129.13</v>
          </cell>
          <cell r="E3699">
            <v>380687.29</v>
          </cell>
          <cell r="F3699">
            <v>1460499.47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</row>
        <row r="3700">
          <cell r="A3700" t="str">
            <v>SAO SEBASTIAO DO ALTO-RJ</v>
          </cell>
          <cell r="B3700">
            <v>0</v>
          </cell>
          <cell r="C3700">
            <v>198752.67</v>
          </cell>
          <cell r="D3700">
            <v>401182.85</v>
          </cell>
          <cell r="E3700">
            <v>211492.94</v>
          </cell>
          <cell r="F3700">
            <v>811428.46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</row>
        <row r="3701">
          <cell r="A3701" t="str">
            <v>SAPUCAIA-RJ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</row>
        <row r="3702">
          <cell r="A3702" t="str">
            <v>SAQUAREMA-RJ</v>
          </cell>
          <cell r="B3702">
            <v>0</v>
          </cell>
          <cell r="C3702">
            <v>956465.22</v>
          </cell>
          <cell r="D3702">
            <v>3182151.96</v>
          </cell>
          <cell r="E3702">
            <v>1640569.71</v>
          </cell>
          <cell r="F3702">
            <v>5779186.8899999997</v>
          </cell>
          <cell r="G3702">
            <v>0</v>
          </cell>
          <cell r="H3702">
            <v>0</v>
          </cell>
          <cell r="I3702">
            <v>207383.84</v>
          </cell>
          <cell r="J3702">
            <v>22641536.059999999</v>
          </cell>
          <cell r="K3702">
            <v>22848919.899999999</v>
          </cell>
        </row>
        <row r="3703">
          <cell r="A3703" t="str">
            <v>SEROPEDICA-RJ</v>
          </cell>
          <cell r="B3703">
            <v>0</v>
          </cell>
          <cell r="C3703">
            <v>347793.27</v>
          </cell>
          <cell r="D3703">
            <v>702069.99</v>
          </cell>
          <cell r="E3703">
            <v>370112.64</v>
          </cell>
          <cell r="F3703">
            <v>1419975.9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</row>
        <row r="3704">
          <cell r="A3704" t="str">
            <v>SILVA JARDIM-RJ</v>
          </cell>
          <cell r="B3704">
            <v>0</v>
          </cell>
          <cell r="C3704">
            <v>1122503.01</v>
          </cell>
          <cell r="D3704">
            <v>2555671.66</v>
          </cell>
          <cell r="E3704">
            <v>1347282.2</v>
          </cell>
          <cell r="F3704">
            <v>2455429.71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</row>
        <row r="3705">
          <cell r="A3705" t="str">
            <v>SUMIDOURO-RJ</v>
          </cell>
          <cell r="B3705">
            <v>0</v>
          </cell>
          <cell r="C3705">
            <v>228565.57</v>
          </cell>
          <cell r="D3705">
            <v>461360.28</v>
          </cell>
          <cell r="E3705">
            <v>243216.88</v>
          </cell>
          <cell r="F3705">
            <v>933142.73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</row>
        <row r="3706">
          <cell r="A3706" t="str">
            <v>TANGUA-RJ</v>
          </cell>
          <cell r="B3706">
            <v>0</v>
          </cell>
          <cell r="C3706">
            <v>278229.82</v>
          </cell>
          <cell r="D3706">
            <v>561655.99</v>
          </cell>
          <cell r="E3706">
            <v>296090.11</v>
          </cell>
          <cell r="F3706">
            <v>1135975.92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</row>
        <row r="3707">
          <cell r="A3707" t="str">
            <v>TERESOPOLIS-RJ</v>
          </cell>
          <cell r="B3707">
            <v>0</v>
          </cell>
          <cell r="C3707">
            <v>397481.43</v>
          </cell>
          <cell r="D3707">
            <v>802365.7</v>
          </cell>
          <cell r="E3707">
            <v>422985.88</v>
          </cell>
          <cell r="F3707">
            <v>1622833.01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</row>
        <row r="3708">
          <cell r="A3708" t="str">
            <v>TRAJANO DE MORAIS-RJ</v>
          </cell>
          <cell r="B3708">
            <v>0</v>
          </cell>
          <cell r="C3708">
            <v>208690.32</v>
          </cell>
          <cell r="D3708">
            <v>421241.99</v>
          </cell>
          <cell r="E3708">
            <v>222067.58</v>
          </cell>
          <cell r="F3708">
            <v>851999.89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</row>
        <row r="3709">
          <cell r="A3709" t="str">
            <v>TRES RIOS-RJ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</row>
        <row r="3710">
          <cell r="A3710" t="str">
            <v>VALENCA-RJ</v>
          </cell>
          <cell r="B3710">
            <v>0</v>
          </cell>
          <cell r="C3710">
            <v>337879.55</v>
          </cell>
          <cell r="D3710">
            <v>682010.85</v>
          </cell>
          <cell r="E3710">
            <v>359538</v>
          </cell>
          <cell r="F3710">
            <v>1379428.4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</row>
        <row r="3711">
          <cell r="A3711" t="str">
            <v>VARRE-SAI-RJ</v>
          </cell>
          <cell r="B3711">
            <v>0</v>
          </cell>
          <cell r="C3711">
            <v>198752.67</v>
          </cell>
          <cell r="D3711">
            <v>401182.85</v>
          </cell>
          <cell r="E3711">
            <v>211492.94</v>
          </cell>
          <cell r="F3711">
            <v>811428.46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</row>
        <row r="3712">
          <cell r="A3712" t="str">
            <v>VASSOURAS-RJ</v>
          </cell>
          <cell r="B3712">
            <v>0</v>
          </cell>
          <cell r="C3712">
            <v>256228.85</v>
          </cell>
          <cell r="D3712">
            <v>581715.13</v>
          </cell>
          <cell r="E3712">
            <v>306664.76</v>
          </cell>
          <cell r="F3712">
            <v>1911603.54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</row>
        <row r="3713">
          <cell r="A3713" t="str">
            <v>VOLTA REDONDA-RJ</v>
          </cell>
          <cell r="B3713">
            <v>0</v>
          </cell>
          <cell r="C3713">
            <v>425931.31</v>
          </cell>
          <cell r="D3713">
            <v>852038.41</v>
          </cell>
          <cell r="E3713">
            <v>444205.68</v>
          </cell>
          <cell r="F3713">
            <v>1689721.25</v>
          </cell>
          <cell r="G3713">
            <v>0</v>
          </cell>
          <cell r="H3713">
            <v>22681.91</v>
          </cell>
          <cell r="I3713">
            <v>51716.67</v>
          </cell>
          <cell r="J3713">
            <v>21556.45</v>
          </cell>
          <cell r="K3713">
            <v>95955.03</v>
          </cell>
        </row>
        <row r="3714">
          <cell r="A3714" t="str">
            <v>ACARI-RN</v>
          </cell>
          <cell r="B3714">
            <v>0</v>
          </cell>
          <cell r="C3714">
            <v>3533.96</v>
          </cell>
          <cell r="D3714">
            <v>0</v>
          </cell>
          <cell r="E3714">
            <v>0</v>
          </cell>
          <cell r="F3714">
            <v>3533.96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</row>
        <row r="3715">
          <cell r="A3715" t="str">
            <v>ACU-RN</v>
          </cell>
          <cell r="B3715">
            <v>525526.51</v>
          </cell>
          <cell r="C3715">
            <v>161340.20000000001</v>
          </cell>
          <cell r="D3715">
            <v>343188.46</v>
          </cell>
          <cell r="E3715">
            <v>142812.66</v>
          </cell>
          <cell r="F3715">
            <v>1169406.4099999999</v>
          </cell>
          <cell r="G3715">
            <v>292389.78000000003</v>
          </cell>
          <cell r="H3715">
            <v>0</v>
          </cell>
          <cell r="I3715">
            <v>0</v>
          </cell>
          <cell r="J3715">
            <v>0</v>
          </cell>
          <cell r="K3715">
            <v>292389.78000000003</v>
          </cell>
        </row>
        <row r="3716">
          <cell r="A3716" t="str">
            <v>AFONSO BEZERRA-RN</v>
          </cell>
          <cell r="B3716">
            <v>41644.17</v>
          </cell>
          <cell r="C3716">
            <v>157540.44</v>
          </cell>
          <cell r="D3716">
            <v>340385.72</v>
          </cell>
          <cell r="E3716">
            <v>142466.04999999999</v>
          </cell>
          <cell r="F3716">
            <v>676327.74</v>
          </cell>
          <cell r="G3716">
            <v>71.849999999999994</v>
          </cell>
          <cell r="H3716">
            <v>0</v>
          </cell>
          <cell r="I3716">
            <v>0</v>
          </cell>
          <cell r="J3716">
            <v>0</v>
          </cell>
          <cell r="K3716">
            <v>71.849999999999994</v>
          </cell>
        </row>
        <row r="3717">
          <cell r="A3717" t="str">
            <v>AGUA NOVA-RN</v>
          </cell>
          <cell r="B3717">
            <v>0</v>
          </cell>
          <cell r="C3717">
            <v>3365.67</v>
          </cell>
          <cell r="D3717">
            <v>0</v>
          </cell>
          <cell r="E3717">
            <v>0</v>
          </cell>
          <cell r="F3717">
            <v>3365.67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</row>
        <row r="3718">
          <cell r="A3718" t="str">
            <v>ALEXANDRIA-RN</v>
          </cell>
          <cell r="B3718">
            <v>0</v>
          </cell>
          <cell r="C3718">
            <v>3702.24</v>
          </cell>
          <cell r="D3718">
            <v>0</v>
          </cell>
          <cell r="E3718">
            <v>0</v>
          </cell>
          <cell r="F3718">
            <v>3702.24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</row>
        <row r="3719">
          <cell r="A3719" t="str">
            <v>ALMINO AFONSO-RN</v>
          </cell>
          <cell r="B3719">
            <v>0</v>
          </cell>
          <cell r="C3719">
            <v>3365.67</v>
          </cell>
          <cell r="D3719">
            <v>0</v>
          </cell>
          <cell r="E3719">
            <v>0</v>
          </cell>
          <cell r="F3719">
            <v>3365.67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</row>
        <row r="3720">
          <cell r="A3720" t="str">
            <v>ALTO DO RODRIGUES-RN</v>
          </cell>
          <cell r="B3720">
            <v>212086.67</v>
          </cell>
          <cell r="C3720">
            <v>157596.76999999999</v>
          </cell>
          <cell r="D3720">
            <v>340385.72</v>
          </cell>
          <cell r="E3720">
            <v>142466.04999999999</v>
          </cell>
          <cell r="F3720">
            <v>794479.43</v>
          </cell>
          <cell r="G3720">
            <v>97371.39</v>
          </cell>
          <cell r="H3720">
            <v>0</v>
          </cell>
          <cell r="I3720">
            <v>0</v>
          </cell>
          <cell r="J3720">
            <v>0</v>
          </cell>
          <cell r="K3720">
            <v>97371.39</v>
          </cell>
        </row>
        <row r="3721">
          <cell r="A3721" t="str">
            <v>ANGICOS-RN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</row>
        <row r="3722">
          <cell r="A3722" t="str">
            <v>ANTONIO MARTINS-RN</v>
          </cell>
          <cell r="B3722">
            <v>0</v>
          </cell>
          <cell r="C3722">
            <v>3365.67</v>
          </cell>
          <cell r="D3722">
            <v>0</v>
          </cell>
          <cell r="E3722">
            <v>0</v>
          </cell>
          <cell r="F3722">
            <v>3365.67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</row>
        <row r="3723">
          <cell r="A3723" t="str">
            <v>APODI-RN</v>
          </cell>
          <cell r="B3723">
            <v>132947.99</v>
          </cell>
          <cell r="C3723">
            <v>158886.71</v>
          </cell>
          <cell r="D3723">
            <v>340385.72</v>
          </cell>
          <cell r="E3723">
            <v>142466.04999999999</v>
          </cell>
          <cell r="F3723">
            <v>774043.03</v>
          </cell>
          <cell r="G3723">
            <v>72276.800000000003</v>
          </cell>
          <cell r="H3723">
            <v>0</v>
          </cell>
          <cell r="I3723">
            <v>0</v>
          </cell>
          <cell r="J3723">
            <v>0</v>
          </cell>
          <cell r="K3723">
            <v>72276.800000000003</v>
          </cell>
        </row>
        <row r="3724">
          <cell r="A3724" t="str">
            <v>AREIA BRANCA-RN</v>
          </cell>
          <cell r="B3724">
            <v>258071.96</v>
          </cell>
          <cell r="C3724">
            <v>221457.96</v>
          </cell>
          <cell r="D3724">
            <v>340385.72</v>
          </cell>
          <cell r="E3724">
            <v>142466.04999999999</v>
          </cell>
          <cell r="F3724">
            <v>959406.11</v>
          </cell>
          <cell r="G3724">
            <v>179611.47</v>
          </cell>
          <cell r="H3724">
            <v>79574.83</v>
          </cell>
          <cell r="I3724">
            <v>0</v>
          </cell>
          <cell r="J3724">
            <v>0</v>
          </cell>
          <cell r="K3724">
            <v>259186.3</v>
          </cell>
        </row>
        <row r="3725">
          <cell r="A3725" t="str">
            <v>ARES-RN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</row>
        <row r="3726">
          <cell r="A3726" t="str">
            <v>AUGUSTO SEVERO-RN</v>
          </cell>
          <cell r="B3726">
            <v>0</v>
          </cell>
          <cell r="C3726">
            <v>3365.67</v>
          </cell>
          <cell r="D3726">
            <v>0</v>
          </cell>
          <cell r="E3726">
            <v>0</v>
          </cell>
          <cell r="F3726">
            <v>3365.67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</row>
        <row r="3727">
          <cell r="A3727" t="str">
            <v>BAIA FORMOSA-RN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</row>
        <row r="3728">
          <cell r="A3728" t="str">
            <v>BARAUNA-RN</v>
          </cell>
          <cell r="B3728">
            <v>0</v>
          </cell>
          <cell r="C3728">
            <v>4431.71</v>
          </cell>
          <cell r="D3728">
            <v>0</v>
          </cell>
          <cell r="E3728">
            <v>0</v>
          </cell>
          <cell r="F3728">
            <v>4431.71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</row>
        <row r="3729">
          <cell r="A3729" t="str">
            <v>BARCELONA-RN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</row>
        <row r="3730">
          <cell r="A3730" t="str">
            <v>BENTO FERNANDES-RN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</row>
        <row r="3731">
          <cell r="A3731" t="str">
            <v>BODO-RN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</row>
        <row r="3732">
          <cell r="A3732" t="str">
            <v>BOM JESUS-RN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</row>
        <row r="3733">
          <cell r="A3733" t="str">
            <v>BREJINHO-RN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</row>
        <row r="3734">
          <cell r="A3734" t="str">
            <v>CAICARA DO NORTE-RN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</row>
        <row r="3735">
          <cell r="A3735" t="str">
            <v>CAICARA DO RIO DO VENTO-RN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</row>
        <row r="3736">
          <cell r="A3736" t="str">
            <v>CAICO-RN</v>
          </cell>
          <cell r="B3736">
            <v>0</v>
          </cell>
          <cell r="C3736">
            <v>5553.38</v>
          </cell>
          <cell r="D3736">
            <v>0</v>
          </cell>
          <cell r="E3736">
            <v>0</v>
          </cell>
          <cell r="F3736">
            <v>5553.38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</row>
        <row r="3737">
          <cell r="A3737" t="str">
            <v>CAMPO REDONDO-RN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</row>
        <row r="3738">
          <cell r="A3738" t="str">
            <v>CANGUARETAMA-RN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</row>
        <row r="3739">
          <cell r="A3739" t="str">
            <v>CARAUBAS-RN</v>
          </cell>
          <cell r="B3739">
            <v>90628.38</v>
          </cell>
          <cell r="C3739">
            <v>2807.71</v>
          </cell>
          <cell r="D3739">
            <v>0</v>
          </cell>
          <cell r="E3739">
            <v>0</v>
          </cell>
          <cell r="F3739">
            <v>93436.09</v>
          </cell>
          <cell r="G3739">
            <v>34605.980000000003</v>
          </cell>
          <cell r="H3739">
            <v>0</v>
          </cell>
          <cell r="I3739">
            <v>0</v>
          </cell>
          <cell r="J3739">
            <v>0</v>
          </cell>
          <cell r="K3739">
            <v>34605.980000000003</v>
          </cell>
        </row>
        <row r="3740">
          <cell r="A3740" t="str">
            <v>CARNAUBA DOS DANTAS-RN</v>
          </cell>
          <cell r="B3740">
            <v>0</v>
          </cell>
          <cell r="C3740">
            <v>2246.16</v>
          </cell>
          <cell r="D3740">
            <v>0</v>
          </cell>
          <cell r="E3740">
            <v>0</v>
          </cell>
          <cell r="F3740">
            <v>2246.16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</row>
        <row r="3741">
          <cell r="A3741" t="str">
            <v>CARNAUBAIS-RN</v>
          </cell>
          <cell r="B3741">
            <v>129924.41</v>
          </cell>
          <cell r="C3741">
            <v>156252.64000000001</v>
          </cell>
          <cell r="D3741">
            <v>340385.72</v>
          </cell>
          <cell r="E3741">
            <v>142466.04999999999</v>
          </cell>
          <cell r="F3741">
            <v>765588.32</v>
          </cell>
          <cell r="G3741">
            <v>87632.86</v>
          </cell>
          <cell r="H3741">
            <v>0</v>
          </cell>
          <cell r="I3741">
            <v>0</v>
          </cell>
          <cell r="J3741">
            <v>0</v>
          </cell>
          <cell r="K3741">
            <v>87632.86</v>
          </cell>
        </row>
        <row r="3742">
          <cell r="A3742" t="str">
            <v>CEARA-MIRIM-RN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</row>
        <row r="3743">
          <cell r="A3743" t="str">
            <v>CERRO CORA-RN</v>
          </cell>
          <cell r="B3743">
            <v>0</v>
          </cell>
          <cell r="C3743">
            <v>2358.4699999999998</v>
          </cell>
          <cell r="D3743">
            <v>0</v>
          </cell>
          <cell r="E3743">
            <v>0</v>
          </cell>
          <cell r="F3743">
            <v>2358.4699999999998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</row>
        <row r="3744">
          <cell r="A3744" t="str">
            <v>CORONEL EZEQUIEL-RN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</row>
        <row r="3745">
          <cell r="A3745" t="str">
            <v>CORONEL JOAO PESSOA-RN</v>
          </cell>
          <cell r="B3745">
            <v>0</v>
          </cell>
          <cell r="C3745">
            <v>3365.67</v>
          </cell>
          <cell r="D3745">
            <v>0</v>
          </cell>
          <cell r="E3745">
            <v>0</v>
          </cell>
          <cell r="F3745">
            <v>3365.67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</row>
        <row r="3746">
          <cell r="A3746" t="str">
            <v>CRUZETA-RN</v>
          </cell>
          <cell r="B3746">
            <v>0</v>
          </cell>
          <cell r="C3746">
            <v>3365.67</v>
          </cell>
          <cell r="D3746">
            <v>0</v>
          </cell>
          <cell r="E3746">
            <v>0</v>
          </cell>
          <cell r="F3746">
            <v>3365.67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</row>
        <row r="3747">
          <cell r="A3747" t="str">
            <v>CURRAIS NOVOS-RN</v>
          </cell>
          <cell r="B3747">
            <v>0</v>
          </cell>
          <cell r="C3747">
            <v>5216.8</v>
          </cell>
          <cell r="D3747">
            <v>0</v>
          </cell>
          <cell r="E3747">
            <v>0</v>
          </cell>
          <cell r="F3747">
            <v>5216.8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</row>
        <row r="3748">
          <cell r="A3748" t="str">
            <v>DOUTOR SEVERIANO-RN</v>
          </cell>
          <cell r="B3748">
            <v>0</v>
          </cell>
          <cell r="C3748">
            <v>3365.67</v>
          </cell>
          <cell r="D3748">
            <v>0</v>
          </cell>
          <cell r="E3748">
            <v>0</v>
          </cell>
          <cell r="F3748">
            <v>3365.67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</row>
        <row r="3749">
          <cell r="A3749" t="str">
            <v>ENCANTO-RN</v>
          </cell>
          <cell r="B3749">
            <v>0</v>
          </cell>
          <cell r="C3749">
            <v>3365.67</v>
          </cell>
          <cell r="D3749">
            <v>0</v>
          </cell>
          <cell r="E3749">
            <v>0</v>
          </cell>
          <cell r="F3749">
            <v>3365.67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</row>
        <row r="3750">
          <cell r="A3750" t="str">
            <v>EQUADOR-RN</v>
          </cell>
          <cell r="B3750">
            <v>0</v>
          </cell>
          <cell r="C3750">
            <v>3365.67</v>
          </cell>
          <cell r="D3750">
            <v>0</v>
          </cell>
          <cell r="E3750">
            <v>0</v>
          </cell>
          <cell r="F3750">
            <v>3365.67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</row>
        <row r="3751">
          <cell r="A3751" t="str">
            <v>ESPIRITO SANTO-RN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</row>
        <row r="3752">
          <cell r="A3752" t="str">
            <v>EXTREMOZ-RN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</row>
        <row r="3753">
          <cell r="A3753" t="str">
            <v>FELIPE GUERRA-RN</v>
          </cell>
          <cell r="B3753">
            <v>82914.05</v>
          </cell>
          <cell r="C3753">
            <v>3365.67</v>
          </cell>
          <cell r="D3753">
            <v>0</v>
          </cell>
          <cell r="E3753">
            <v>0</v>
          </cell>
          <cell r="F3753">
            <v>74379.850000000006</v>
          </cell>
          <cell r="G3753">
            <v>35089.230000000003</v>
          </cell>
          <cell r="H3753">
            <v>0</v>
          </cell>
          <cell r="I3753">
            <v>0</v>
          </cell>
          <cell r="J3753">
            <v>0</v>
          </cell>
          <cell r="K3753">
            <v>35089.230000000003</v>
          </cell>
        </row>
        <row r="3754">
          <cell r="A3754" t="str">
            <v>FERNANDO PEDROZA-RN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</row>
        <row r="3755">
          <cell r="A3755" t="str">
            <v>FLORANIA-RN</v>
          </cell>
          <cell r="B3755">
            <v>0</v>
          </cell>
          <cell r="C3755">
            <v>3365.67</v>
          </cell>
          <cell r="D3755">
            <v>0</v>
          </cell>
          <cell r="E3755">
            <v>0</v>
          </cell>
          <cell r="F3755">
            <v>3365.67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</row>
        <row r="3756">
          <cell r="A3756" t="str">
            <v>FRANCISCO DANTAS-RN</v>
          </cell>
          <cell r="B3756">
            <v>0</v>
          </cell>
          <cell r="C3756">
            <v>3365.67</v>
          </cell>
          <cell r="D3756">
            <v>0</v>
          </cell>
          <cell r="E3756">
            <v>0</v>
          </cell>
          <cell r="F3756">
            <v>3365.67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</row>
        <row r="3757">
          <cell r="A3757" t="str">
            <v>FRUTUOSO GOMES-RN</v>
          </cell>
          <cell r="B3757">
            <v>0</v>
          </cell>
          <cell r="C3757">
            <v>3365.67</v>
          </cell>
          <cell r="D3757">
            <v>0</v>
          </cell>
          <cell r="E3757">
            <v>0</v>
          </cell>
          <cell r="F3757">
            <v>3365.67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</row>
        <row r="3758">
          <cell r="A3758" t="str">
            <v>GALINHOS-RN</v>
          </cell>
          <cell r="B3758">
            <v>41522.78</v>
          </cell>
          <cell r="C3758">
            <v>157372.15</v>
          </cell>
          <cell r="D3758">
            <v>340385.72</v>
          </cell>
          <cell r="E3758">
            <v>142466.04999999999</v>
          </cell>
          <cell r="F3758">
            <v>681746.7</v>
          </cell>
          <cell r="G3758">
            <v>17880.330000000002</v>
          </cell>
          <cell r="H3758">
            <v>1425.8</v>
          </cell>
          <cell r="I3758">
            <v>2656.8</v>
          </cell>
          <cell r="J3758">
            <v>1107.4000000000001</v>
          </cell>
          <cell r="K3758">
            <v>23070.33</v>
          </cell>
        </row>
        <row r="3759">
          <cell r="A3759" t="str">
            <v>GOIANINHA-RN</v>
          </cell>
          <cell r="B3759">
            <v>48979.08</v>
          </cell>
          <cell r="C3759">
            <v>160022.29</v>
          </cell>
          <cell r="D3759">
            <v>340385.72</v>
          </cell>
          <cell r="E3759">
            <v>142466.04999999999</v>
          </cell>
          <cell r="F3759">
            <v>637558.19999999995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</row>
        <row r="3760">
          <cell r="A3760" t="str">
            <v>GOVERNADOR DIX-SEPT ROSADO-RN</v>
          </cell>
          <cell r="B3760">
            <v>147824.31</v>
          </cell>
          <cell r="C3760">
            <v>157652.75</v>
          </cell>
          <cell r="D3760">
            <v>340385.72</v>
          </cell>
          <cell r="E3760">
            <v>142466.04999999999</v>
          </cell>
          <cell r="F3760">
            <v>786671.64</v>
          </cell>
          <cell r="G3760">
            <v>84659.25</v>
          </cell>
          <cell r="H3760">
            <v>0</v>
          </cell>
          <cell r="I3760">
            <v>0</v>
          </cell>
          <cell r="J3760">
            <v>0</v>
          </cell>
          <cell r="K3760">
            <v>84659.25</v>
          </cell>
        </row>
        <row r="3761">
          <cell r="A3761" t="str">
            <v>GROSSOS-RN</v>
          </cell>
          <cell r="B3761">
            <v>0</v>
          </cell>
          <cell r="C3761">
            <v>48737.31</v>
          </cell>
          <cell r="D3761">
            <v>0</v>
          </cell>
          <cell r="E3761">
            <v>0</v>
          </cell>
          <cell r="F3761">
            <v>23282.77</v>
          </cell>
          <cell r="G3761">
            <v>0</v>
          </cell>
          <cell r="H3761">
            <v>56288.41</v>
          </cell>
          <cell r="I3761">
            <v>0</v>
          </cell>
          <cell r="J3761">
            <v>0</v>
          </cell>
          <cell r="K3761">
            <v>56288.41</v>
          </cell>
        </row>
        <row r="3762">
          <cell r="A3762" t="str">
            <v>GUAMARE-RN</v>
          </cell>
          <cell r="B3762">
            <v>56504.56</v>
          </cell>
          <cell r="C3762">
            <v>218189.4</v>
          </cell>
          <cell r="D3762">
            <v>340385.72</v>
          </cell>
          <cell r="E3762">
            <v>142466.04999999999</v>
          </cell>
          <cell r="F3762">
            <v>671315.02</v>
          </cell>
          <cell r="G3762">
            <v>285239.11</v>
          </cell>
          <cell r="H3762">
            <v>96697.29</v>
          </cell>
          <cell r="I3762">
            <v>104185.81</v>
          </cell>
          <cell r="J3762">
            <v>43426.55</v>
          </cell>
          <cell r="K3762">
            <v>529548.76</v>
          </cell>
        </row>
        <row r="3763">
          <cell r="A3763" t="str">
            <v>IELMO MARINHO-RN</v>
          </cell>
          <cell r="B3763">
            <v>48979.08</v>
          </cell>
          <cell r="C3763">
            <v>160022.29</v>
          </cell>
          <cell r="D3763">
            <v>340385.72</v>
          </cell>
          <cell r="E3763">
            <v>142466.04999999999</v>
          </cell>
          <cell r="F3763">
            <v>639870.85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</row>
        <row r="3764">
          <cell r="A3764" t="str">
            <v>IPANGUACU-RN</v>
          </cell>
          <cell r="B3764">
            <v>0</v>
          </cell>
          <cell r="C3764">
            <v>3646.27</v>
          </cell>
          <cell r="D3764">
            <v>0</v>
          </cell>
          <cell r="E3764">
            <v>0</v>
          </cell>
          <cell r="F3764">
            <v>3646.27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</row>
        <row r="3765">
          <cell r="A3765" t="str">
            <v>IPUEIRA-RN</v>
          </cell>
          <cell r="B3765">
            <v>0</v>
          </cell>
          <cell r="C3765">
            <v>3365.67</v>
          </cell>
          <cell r="D3765">
            <v>0</v>
          </cell>
          <cell r="E3765">
            <v>0</v>
          </cell>
          <cell r="F3765">
            <v>3365.67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</row>
        <row r="3766">
          <cell r="A3766" t="str">
            <v>ITAJA-RN</v>
          </cell>
          <cell r="B3766">
            <v>0</v>
          </cell>
          <cell r="C3766">
            <v>3365.67</v>
          </cell>
          <cell r="D3766">
            <v>0</v>
          </cell>
          <cell r="E3766">
            <v>0</v>
          </cell>
          <cell r="F3766">
            <v>3365.67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</row>
        <row r="3767">
          <cell r="A3767" t="str">
            <v>ITAU-RN</v>
          </cell>
          <cell r="B3767">
            <v>0</v>
          </cell>
          <cell r="C3767">
            <v>3365.67</v>
          </cell>
          <cell r="D3767">
            <v>0</v>
          </cell>
          <cell r="E3767">
            <v>0</v>
          </cell>
          <cell r="F3767">
            <v>3365.67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</row>
        <row r="3768">
          <cell r="A3768" t="str">
            <v>JACANA-RN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</row>
        <row r="3769">
          <cell r="A3769" t="str">
            <v>JANDAIRA-RN</v>
          </cell>
          <cell r="B3769">
            <v>0</v>
          </cell>
          <cell r="C3769">
            <v>3365.67</v>
          </cell>
          <cell r="D3769">
            <v>0</v>
          </cell>
          <cell r="E3769">
            <v>0</v>
          </cell>
          <cell r="F3769">
            <v>3365.67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</row>
        <row r="3770">
          <cell r="A3770" t="str">
            <v>JANDUIS-RN</v>
          </cell>
          <cell r="B3770">
            <v>0</v>
          </cell>
          <cell r="C3770">
            <v>3365.67</v>
          </cell>
          <cell r="D3770">
            <v>0</v>
          </cell>
          <cell r="E3770">
            <v>0</v>
          </cell>
          <cell r="F3770">
            <v>3365.67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</row>
        <row r="3771">
          <cell r="A3771" t="str">
            <v>JANUARIO CICCO-RN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</row>
        <row r="3772">
          <cell r="A3772" t="str">
            <v>JAPI-RN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</row>
        <row r="3773">
          <cell r="A3773" t="str">
            <v>JARDIM DE ANGICOS-RN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</row>
        <row r="3774">
          <cell r="A3774" t="str">
            <v>JARDIM DE PIRANHAS-RN</v>
          </cell>
          <cell r="B3774">
            <v>0</v>
          </cell>
          <cell r="C3774">
            <v>3646.27</v>
          </cell>
          <cell r="D3774">
            <v>0</v>
          </cell>
          <cell r="E3774">
            <v>0</v>
          </cell>
          <cell r="F3774">
            <v>3646.27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</row>
        <row r="3775">
          <cell r="A3775" t="str">
            <v>JARDIM DO SERIDO-RN</v>
          </cell>
          <cell r="B3775">
            <v>0</v>
          </cell>
          <cell r="C3775">
            <v>3702.24</v>
          </cell>
          <cell r="D3775">
            <v>0</v>
          </cell>
          <cell r="E3775">
            <v>0</v>
          </cell>
          <cell r="F3775">
            <v>3702.24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</row>
        <row r="3776">
          <cell r="A3776" t="str">
            <v>JOAO CAMARA-RN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</row>
        <row r="3777">
          <cell r="A3777" t="str">
            <v>JOAO DIAS-RN</v>
          </cell>
          <cell r="B3777">
            <v>0</v>
          </cell>
          <cell r="C3777">
            <v>3365.67</v>
          </cell>
          <cell r="D3777">
            <v>0</v>
          </cell>
          <cell r="E3777">
            <v>0</v>
          </cell>
          <cell r="F3777">
            <v>3365.67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</row>
        <row r="3778">
          <cell r="A3778" t="str">
            <v>JOSE DA PENHA-RN</v>
          </cell>
          <cell r="B3778">
            <v>0</v>
          </cell>
          <cell r="C3778">
            <v>3365.67</v>
          </cell>
          <cell r="D3778">
            <v>0</v>
          </cell>
          <cell r="E3778">
            <v>0</v>
          </cell>
          <cell r="F3778">
            <v>3365.67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</row>
        <row r="3779">
          <cell r="A3779" t="str">
            <v>JUCURUTU-RN</v>
          </cell>
          <cell r="B3779">
            <v>0</v>
          </cell>
          <cell r="C3779">
            <v>4038.82</v>
          </cell>
          <cell r="D3779">
            <v>0</v>
          </cell>
          <cell r="E3779">
            <v>0</v>
          </cell>
          <cell r="F3779">
            <v>4038.82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</row>
        <row r="3780">
          <cell r="A3780" t="str">
            <v>JUNDIA-RN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</row>
        <row r="3781">
          <cell r="A3781" t="str">
            <v>LAGOA D'ANTA-RN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</row>
        <row r="3782">
          <cell r="A3782" t="str">
            <v>LAGOA DE PEDRAS-RN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</row>
        <row r="3783">
          <cell r="A3783" t="str">
            <v>LAGOA DE VELHOS-RN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</row>
        <row r="3784">
          <cell r="A3784" t="str">
            <v>LAGOA NOVA-RN</v>
          </cell>
          <cell r="B3784">
            <v>0</v>
          </cell>
          <cell r="C3784">
            <v>3702.24</v>
          </cell>
          <cell r="D3784">
            <v>0</v>
          </cell>
          <cell r="E3784">
            <v>0</v>
          </cell>
          <cell r="F3784">
            <v>3702.24</v>
          </cell>
          <cell r="G3784">
            <v>0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</row>
        <row r="3785">
          <cell r="A3785" t="str">
            <v>LAGOA SALGADA-RN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</row>
        <row r="3786">
          <cell r="A3786" t="str">
            <v>LAJES PINTADAS-RN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</row>
        <row r="3787">
          <cell r="A3787" t="str">
            <v>LAJES-RN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</row>
        <row r="3788">
          <cell r="A3788" t="str">
            <v>LUCRECIA-RN</v>
          </cell>
          <cell r="B3788">
            <v>0</v>
          </cell>
          <cell r="C3788">
            <v>3365.67</v>
          </cell>
          <cell r="D3788">
            <v>0</v>
          </cell>
          <cell r="E3788">
            <v>0</v>
          </cell>
          <cell r="F3788">
            <v>3365.67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</row>
        <row r="3789">
          <cell r="A3789" t="str">
            <v>LUIS GOMES-RN</v>
          </cell>
          <cell r="B3789">
            <v>0</v>
          </cell>
          <cell r="C3789">
            <v>3365.67</v>
          </cell>
          <cell r="D3789">
            <v>0</v>
          </cell>
          <cell r="E3789">
            <v>0</v>
          </cell>
          <cell r="F3789">
            <v>3365.67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</row>
        <row r="3790">
          <cell r="A3790" t="str">
            <v>MACAIBA-RN</v>
          </cell>
          <cell r="B3790">
            <v>33600.269999999997</v>
          </cell>
          <cell r="C3790">
            <v>28425.95</v>
          </cell>
          <cell r="D3790">
            <v>49672.71</v>
          </cell>
          <cell r="E3790">
            <v>21219.8</v>
          </cell>
          <cell r="F3790">
            <v>95145.49</v>
          </cell>
          <cell r="G3790">
            <v>398.62</v>
          </cell>
          <cell r="H3790">
            <v>3337.07</v>
          </cell>
          <cell r="I3790">
            <v>7608.8</v>
          </cell>
          <cell r="J3790">
            <v>3171.48</v>
          </cell>
          <cell r="K3790">
            <v>14515.97</v>
          </cell>
        </row>
        <row r="3791">
          <cell r="A3791" t="str">
            <v>MACAU-RN</v>
          </cell>
          <cell r="B3791">
            <v>243731.67</v>
          </cell>
          <cell r="C3791">
            <v>232915.08</v>
          </cell>
          <cell r="D3791">
            <v>340385.72</v>
          </cell>
          <cell r="E3791">
            <v>142466.04999999999</v>
          </cell>
          <cell r="F3791">
            <v>874039.04</v>
          </cell>
          <cell r="G3791">
            <v>161308.67000000001</v>
          </cell>
          <cell r="H3791">
            <v>204145.6</v>
          </cell>
          <cell r="I3791">
            <v>36932.94</v>
          </cell>
          <cell r="J3791">
            <v>15394.32</v>
          </cell>
          <cell r="K3791">
            <v>417781.53</v>
          </cell>
        </row>
        <row r="3792">
          <cell r="A3792" t="str">
            <v>MAJOR SALES-RN</v>
          </cell>
          <cell r="B3792">
            <v>0</v>
          </cell>
          <cell r="C3792">
            <v>3365.67</v>
          </cell>
          <cell r="D3792">
            <v>0</v>
          </cell>
          <cell r="E3792">
            <v>0</v>
          </cell>
          <cell r="F3792">
            <v>3365.67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</row>
        <row r="3793">
          <cell r="A3793" t="str">
            <v>MARCELINO VIEIRA-RN</v>
          </cell>
          <cell r="B3793">
            <v>0</v>
          </cell>
          <cell r="C3793">
            <v>3365.67</v>
          </cell>
          <cell r="D3793">
            <v>0</v>
          </cell>
          <cell r="E3793">
            <v>0</v>
          </cell>
          <cell r="F3793">
            <v>3365.67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</row>
        <row r="3794">
          <cell r="A3794" t="str">
            <v>MARTINS-RN</v>
          </cell>
          <cell r="B3794">
            <v>0</v>
          </cell>
          <cell r="C3794">
            <v>3365.67</v>
          </cell>
          <cell r="D3794">
            <v>0</v>
          </cell>
          <cell r="E3794">
            <v>0</v>
          </cell>
          <cell r="F3794">
            <v>3365.67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</row>
        <row r="3795">
          <cell r="A3795" t="str">
            <v>MAXARANGUAPE-RN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</row>
        <row r="3796">
          <cell r="A3796" t="str">
            <v>MESSIAS TARGINO-RN</v>
          </cell>
          <cell r="B3796">
            <v>0</v>
          </cell>
          <cell r="C3796">
            <v>3365.67</v>
          </cell>
          <cell r="D3796">
            <v>0</v>
          </cell>
          <cell r="E3796">
            <v>0</v>
          </cell>
          <cell r="F3796">
            <v>3365.67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</row>
        <row r="3797">
          <cell r="A3797" t="str">
            <v>MONTANHAS-RN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</row>
        <row r="3798">
          <cell r="A3798" t="str">
            <v>MONTE ALEGRE-RN</v>
          </cell>
          <cell r="B3798">
            <v>41522.78</v>
          </cell>
          <cell r="C3798">
            <v>154006.48000000001</v>
          </cell>
          <cell r="D3798">
            <v>340385.72</v>
          </cell>
          <cell r="E3798">
            <v>142466.04999999999</v>
          </cell>
          <cell r="F3798">
            <v>664767.28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</row>
        <row r="3799">
          <cell r="A3799" t="str">
            <v>MONTE DAS GAMELEIRAS-RN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</row>
        <row r="3800">
          <cell r="A3800" t="str">
            <v>MOSSORO-RN</v>
          </cell>
          <cell r="B3800">
            <v>430566.04</v>
          </cell>
          <cell r="C3800">
            <v>255195.03</v>
          </cell>
          <cell r="D3800">
            <v>340385.72</v>
          </cell>
          <cell r="E3800">
            <v>142466.04999999999</v>
          </cell>
          <cell r="F3800">
            <v>1152872.5</v>
          </cell>
          <cell r="G3800">
            <v>408659.52</v>
          </cell>
          <cell r="H3800">
            <v>0</v>
          </cell>
          <cell r="I3800">
            <v>0</v>
          </cell>
          <cell r="J3800">
            <v>0</v>
          </cell>
          <cell r="K3800">
            <v>408659.52</v>
          </cell>
        </row>
        <row r="3801">
          <cell r="A3801" t="str">
            <v>NATAL-RN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</row>
        <row r="3802">
          <cell r="A3802" t="str">
            <v>NISIA FLORESTA-RN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</row>
        <row r="3803">
          <cell r="A3803" t="str">
            <v>NOVA CRUZ-RN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</row>
        <row r="3804">
          <cell r="A3804" t="str">
            <v>OLHO D'AGUA DO BORGES-RN</v>
          </cell>
          <cell r="B3804">
            <v>0</v>
          </cell>
          <cell r="C3804">
            <v>3365.67</v>
          </cell>
          <cell r="D3804">
            <v>0</v>
          </cell>
          <cell r="E3804">
            <v>0</v>
          </cell>
          <cell r="F3804">
            <v>3365.67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</row>
        <row r="3805">
          <cell r="A3805" t="str">
            <v>OURO BRANCO-RN</v>
          </cell>
          <cell r="B3805">
            <v>0</v>
          </cell>
          <cell r="C3805">
            <v>3365.67</v>
          </cell>
          <cell r="D3805">
            <v>0</v>
          </cell>
          <cell r="E3805">
            <v>0</v>
          </cell>
          <cell r="F3805">
            <v>3365.67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</row>
        <row r="3806">
          <cell r="A3806" t="str">
            <v>PARANA-RN</v>
          </cell>
          <cell r="B3806">
            <v>0</v>
          </cell>
          <cell r="C3806">
            <v>3365.67</v>
          </cell>
          <cell r="D3806">
            <v>0</v>
          </cell>
          <cell r="E3806">
            <v>0</v>
          </cell>
          <cell r="F3806">
            <v>3365.67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</row>
        <row r="3807">
          <cell r="A3807" t="str">
            <v>PARAU-RN</v>
          </cell>
          <cell r="B3807">
            <v>0</v>
          </cell>
          <cell r="C3807">
            <v>3365.67</v>
          </cell>
          <cell r="D3807">
            <v>0</v>
          </cell>
          <cell r="E3807">
            <v>0</v>
          </cell>
          <cell r="F3807">
            <v>3365.67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</row>
        <row r="3808">
          <cell r="A3808" t="str">
            <v>PARAZINHO-RN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</row>
        <row r="3809">
          <cell r="A3809" t="str">
            <v>PARELHAS-RN</v>
          </cell>
          <cell r="B3809">
            <v>0</v>
          </cell>
          <cell r="C3809">
            <v>4319.41</v>
          </cell>
          <cell r="D3809">
            <v>0</v>
          </cell>
          <cell r="E3809">
            <v>0</v>
          </cell>
          <cell r="F3809">
            <v>4319.41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</row>
        <row r="3810">
          <cell r="A3810" t="str">
            <v>PARNAMIRIM-RN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</row>
        <row r="3811">
          <cell r="A3811" t="str">
            <v>PASSA E FICA-RN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</row>
        <row r="3812">
          <cell r="A3812" t="str">
            <v>PASSAGEM-RN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</row>
        <row r="3813">
          <cell r="A3813" t="str">
            <v>PATU-RN</v>
          </cell>
          <cell r="B3813">
            <v>0</v>
          </cell>
          <cell r="C3813">
            <v>3533.96</v>
          </cell>
          <cell r="D3813">
            <v>0</v>
          </cell>
          <cell r="E3813">
            <v>0</v>
          </cell>
          <cell r="F3813">
            <v>3533.96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</row>
        <row r="3814">
          <cell r="A3814" t="str">
            <v>PAU DOS FERROS-RN</v>
          </cell>
          <cell r="B3814">
            <v>0</v>
          </cell>
          <cell r="C3814">
            <v>4543.66</v>
          </cell>
          <cell r="D3814">
            <v>0</v>
          </cell>
          <cell r="E3814">
            <v>0</v>
          </cell>
          <cell r="F3814">
            <v>4543.66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</row>
        <row r="3815">
          <cell r="A3815" t="str">
            <v>PEDRA GRANDE-RN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</row>
        <row r="3816">
          <cell r="A3816" t="str">
            <v>PEDRA PRETA-RN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</row>
        <row r="3817">
          <cell r="A3817" t="str">
            <v>PEDRO AVELINO-RN</v>
          </cell>
          <cell r="B3817">
            <v>0.04</v>
          </cell>
          <cell r="C3817">
            <v>3365.67</v>
          </cell>
          <cell r="D3817">
            <v>0</v>
          </cell>
          <cell r="E3817">
            <v>0</v>
          </cell>
          <cell r="F3817">
            <v>3365.71</v>
          </cell>
          <cell r="G3817">
            <v>0.02</v>
          </cell>
          <cell r="H3817">
            <v>0</v>
          </cell>
          <cell r="I3817">
            <v>0</v>
          </cell>
          <cell r="J3817">
            <v>0</v>
          </cell>
          <cell r="K3817">
            <v>0.02</v>
          </cell>
        </row>
        <row r="3818">
          <cell r="A3818" t="str">
            <v>PEDRO VELHO-RN</v>
          </cell>
          <cell r="B3818">
            <v>41522.78</v>
          </cell>
          <cell r="C3818">
            <v>154006.48000000001</v>
          </cell>
          <cell r="D3818">
            <v>340385.72</v>
          </cell>
          <cell r="E3818">
            <v>142466.04999999999</v>
          </cell>
          <cell r="F3818">
            <v>678381.03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</row>
        <row r="3819">
          <cell r="A3819" t="str">
            <v>PENDENCIAS-RN</v>
          </cell>
          <cell r="B3819">
            <v>190849.44</v>
          </cell>
          <cell r="C3819">
            <v>3646.27</v>
          </cell>
          <cell r="D3819">
            <v>0</v>
          </cell>
          <cell r="E3819">
            <v>0</v>
          </cell>
          <cell r="F3819">
            <v>113122.9</v>
          </cell>
          <cell r="G3819">
            <v>102477.43</v>
          </cell>
          <cell r="H3819">
            <v>0</v>
          </cell>
          <cell r="I3819">
            <v>0</v>
          </cell>
          <cell r="J3819">
            <v>0</v>
          </cell>
          <cell r="K3819">
            <v>102477.43</v>
          </cell>
        </row>
        <row r="3820">
          <cell r="A3820" t="str">
            <v>PILOES-RN</v>
          </cell>
          <cell r="B3820">
            <v>0</v>
          </cell>
          <cell r="C3820">
            <v>3365.67</v>
          </cell>
          <cell r="D3820">
            <v>0</v>
          </cell>
          <cell r="E3820">
            <v>0</v>
          </cell>
          <cell r="F3820">
            <v>3365.67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</row>
        <row r="3821">
          <cell r="A3821" t="str">
            <v>POCO BRANCO-RN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</row>
        <row r="3822">
          <cell r="A3822" t="str">
            <v>PORTALEGRE-RN</v>
          </cell>
          <cell r="B3822">
            <v>0</v>
          </cell>
          <cell r="C3822">
            <v>3365.67</v>
          </cell>
          <cell r="D3822">
            <v>0</v>
          </cell>
          <cell r="E3822">
            <v>0</v>
          </cell>
          <cell r="F3822">
            <v>3365.67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</row>
        <row r="3823">
          <cell r="A3823" t="str">
            <v>PORTO DO MANGUE-RN</v>
          </cell>
          <cell r="B3823">
            <v>11268.08</v>
          </cell>
          <cell r="C3823">
            <v>50594.28</v>
          </cell>
          <cell r="D3823">
            <v>0</v>
          </cell>
          <cell r="E3823">
            <v>0</v>
          </cell>
          <cell r="F3823">
            <v>61748.77</v>
          </cell>
          <cell r="G3823">
            <v>3.55</v>
          </cell>
          <cell r="H3823">
            <v>121696.74</v>
          </cell>
          <cell r="I3823">
            <v>0</v>
          </cell>
          <cell r="J3823">
            <v>0</v>
          </cell>
          <cell r="K3823">
            <v>121700.29</v>
          </cell>
        </row>
        <row r="3824">
          <cell r="A3824" t="str">
            <v>PRESIDENTE JUSCELINO-RN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</row>
        <row r="3825">
          <cell r="A3825" t="str">
            <v>PUREZA-RN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</row>
        <row r="3826">
          <cell r="A3826" t="str">
            <v>RAFAEL FERNANDES-RN</v>
          </cell>
          <cell r="B3826">
            <v>0</v>
          </cell>
          <cell r="C3826">
            <v>3365.67</v>
          </cell>
          <cell r="D3826">
            <v>0</v>
          </cell>
          <cell r="E3826">
            <v>0</v>
          </cell>
          <cell r="F3826">
            <v>3365.67</v>
          </cell>
          <cell r="G3826">
            <v>0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</row>
        <row r="3827">
          <cell r="A3827" t="str">
            <v>RAFAEL GODEIRO-RN</v>
          </cell>
          <cell r="B3827">
            <v>0</v>
          </cell>
          <cell r="C3827">
            <v>3365.67</v>
          </cell>
          <cell r="D3827">
            <v>0</v>
          </cell>
          <cell r="E3827">
            <v>0</v>
          </cell>
          <cell r="F3827">
            <v>3365.67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</row>
        <row r="3828">
          <cell r="A3828" t="str">
            <v>RIACHO DA CRUZ-RN</v>
          </cell>
          <cell r="B3828">
            <v>0</v>
          </cell>
          <cell r="C3828">
            <v>3365.67</v>
          </cell>
          <cell r="D3828">
            <v>0</v>
          </cell>
          <cell r="E3828">
            <v>0</v>
          </cell>
          <cell r="F3828">
            <v>3365.67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</row>
        <row r="3829">
          <cell r="A3829" t="str">
            <v>RIACHO DE SANTANA-RN</v>
          </cell>
          <cell r="B3829">
            <v>0</v>
          </cell>
          <cell r="C3829">
            <v>3365.67</v>
          </cell>
          <cell r="D3829">
            <v>0</v>
          </cell>
          <cell r="E3829">
            <v>0</v>
          </cell>
          <cell r="F3829">
            <v>3365.67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</row>
        <row r="3830">
          <cell r="A3830" t="str">
            <v>RIACHUELO-RN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</row>
        <row r="3831">
          <cell r="A3831" t="str">
            <v>RIO DO FOGO-RN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</row>
        <row r="3832">
          <cell r="A3832" t="str">
            <v>RODOLFO FERNANDES-RN</v>
          </cell>
          <cell r="B3832">
            <v>0</v>
          </cell>
          <cell r="C3832">
            <v>3365.67</v>
          </cell>
          <cell r="D3832">
            <v>0</v>
          </cell>
          <cell r="E3832">
            <v>0</v>
          </cell>
          <cell r="F3832">
            <v>3365.67</v>
          </cell>
          <cell r="G3832">
            <v>0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</row>
        <row r="3833">
          <cell r="A3833" t="str">
            <v>RUY BARBOSA-RN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</row>
        <row r="3834">
          <cell r="A3834" t="str">
            <v>SANTA CRUZ-RN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</row>
        <row r="3835">
          <cell r="A3835" t="str">
            <v>SANTA MARIA-RN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</row>
        <row r="3836">
          <cell r="A3836" t="str">
            <v>SANTANA DO MATOS-RN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</row>
        <row r="3837">
          <cell r="A3837" t="str">
            <v>SANTANA DO SERIDO-RN</v>
          </cell>
          <cell r="B3837">
            <v>0</v>
          </cell>
          <cell r="C3837">
            <v>3365.67</v>
          </cell>
          <cell r="D3837">
            <v>0</v>
          </cell>
          <cell r="E3837">
            <v>0</v>
          </cell>
          <cell r="F3837">
            <v>3365.67</v>
          </cell>
          <cell r="G3837">
            <v>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</row>
        <row r="3838">
          <cell r="A3838" t="str">
            <v>SANTO ANTONIO-RN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</row>
        <row r="3839">
          <cell r="A3839" t="str">
            <v>SAO BENTO DO NORTE-RN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</row>
        <row r="3840">
          <cell r="A3840" t="str">
            <v>SAO BENTO DO TRAIRI-RN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</row>
        <row r="3841">
          <cell r="A3841" t="str">
            <v>SAO FERNANDO-RN</v>
          </cell>
          <cell r="B3841">
            <v>0</v>
          </cell>
          <cell r="C3841">
            <v>3365.67</v>
          </cell>
          <cell r="D3841">
            <v>0</v>
          </cell>
          <cell r="E3841">
            <v>0</v>
          </cell>
          <cell r="F3841">
            <v>3365.67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</row>
        <row r="3842">
          <cell r="A3842" t="str">
            <v>SAO FRANCISCO DO OESTE-RN</v>
          </cell>
          <cell r="B3842">
            <v>0</v>
          </cell>
          <cell r="C3842">
            <v>3365.67</v>
          </cell>
          <cell r="D3842">
            <v>0</v>
          </cell>
          <cell r="E3842">
            <v>0</v>
          </cell>
          <cell r="F3842">
            <v>3365.67</v>
          </cell>
          <cell r="G3842">
            <v>0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</row>
        <row r="3843">
          <cell r="A3843" t="str">
            <v>SAO GONCALO DO AMARANTE-RN</v>
          </cell>
          <cell r="B3843">
            <v>6017.7</v>
          </cell>
          <cell r="C3843">
            <v>2727.67</v>
          </cell>
          <cell r="D3843">
            <v>0</v>
          </cell>
          <cell r="E3843">
            <v>0</v>
          </cell>
          <cell r="F3843">
            <v>3010.03</v>
          </cell>
          <cell r="G3843">
            <v>0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</row>
        <row r="3844">
          <cell r="A3844" t="str">
            <v>SAO JOAO DO SABUGI-RN</v>
          </cell>
          <cell r="B3844">
            <v>0</v>
          </cell>
          <cell r="C3844">
            <v>3365.67</v>
          </cell>
          <cell r="D3844">
            <v>0</v>
          </cell>
          <cell r="E3844">
            <v>0</v>
          </cell>
          <cell r="F3844">
            <v>3365.67</v>
          </cell>
          <cell r="G3844">
            <v>0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</row>
        <row r="3845">
          <cell r="A3845" t="str">
            <v>SAO JOSE DE MIPIBU-RN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</row>
        <row r="3846">
          <cell r="A3846" t="str">
            <v>SAO JOSE DO CAMPESTRE-RN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</row>
        <row r="3847">
          <cell r="A3847" t="str">
            <v>SAO JOSE DO SERIDO-RN</v>
          </cell>
          <cell r="B3847">
            <v>0</v>
          </cell>
          <cell r="C3847">
            <v>3365.67</v>
          </cell>
          <cell r="D3847">
            <v>0</v>
          </cell>
          <cell r="E3847">
            <v>0</v>
          </cell>
          <cell r="F3847">
            <v>3365.67</v>
          </cell>
          <cell r="G3847">
            <v>0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</row>
        <row r="3848">
          <cell r="A3848" t="str">
            <v>SAO MIGUEL DE TOUROS-RN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</row>
        <row r="3849">
          <cell r="A3849" t="str">
            <v>SAO MIGUEL-RN</v>
          </cell>
          <cell r="B3849">
            <v>0</v>
          </cell>
          <cell r="C3849">
            <v>4375.3900000000003</v>
          </cell>
          <cell r="D3849">
            <v>0</v>
          </cell>
          <cell r="E3849">
            <v>0</v>
          </cell>
          <cell r="F3849">
            <v>4375.3900000000003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</row>
        <row r="3850">
          <cell r="A3850" t="str">
            <v>SAO PAULO DO POTENGI-RN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</row>
        <row r="3851">
          <cell r="A3851" t="str">
            <v>SAO PEDRO-RN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</row>
        <row r="3852">
          <cell r="A3852" t="str">
            <v>SAO RAFAEL-RN</v>
          </cell>
          <cell r="B3852">
            <v>0</v>
          </cell>
          <cell r="C3852">
            <v>3365.67</v>
          </cell>
          <cell r="D3852">
            <v>0</v>
          </cell>
          <cell r="E3852">
            <v>0</v>
          </cell>
          <cell r="F3852">
            <v>3365.67</v>
          </cell>
          <cell r="G3852">
            <v>0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</row>
        <row r="3853">
          <cell r="A3853" t="str">
            <v>SAO TOME-RN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</row>
        <row r="3854">
          <cell r="A3854" t="str">
            <v>SAO VICENTE-RN</v>
          </cell>
          <cell r="B3854">
            <v>0</v>
          </cell>
          <cell r="C3854">
            <v>3365.67</v>
          </cell>
          <cell r="D3854">
            <v>0</v>
          </cell>
          <cell r="E3854">
            <v>0</v>
          </cell>
          <cell r="F3854">
            <v>3365.67</v>
          </cell>
          <cell r="G3854">
            <v>0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</row>
        <row r="3855">
          <cell r="A3855" t="str">
            <v>SENADOR ELOI DE SOUZA-RN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</row>
        <row r="3856">
          <cell r="A3856" t="str">
            <v>SENADOR GEORGINO AVELINO-RN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</row>
        <row r="3857">
          <cell r="A3857" t="str">
            <v>SERRA DE SAO BENTO-RN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</row>
        <row r="3858">
          <cell r="A3858" t="str">
            <v>SERRA DO MEL-RN</v>
          </cell>
          <cell r="B3858">
            <v>66417.539999999994</v>
          </cell>
          <cell r="C3858">
            <v>157484.46</v>
          </cell>
          <cell r="D3858">
            <v>340385.72</v>
          </cell>
          <cell r="E3858">
            <v>142466.04999999999</v>
          </cell>
          <cell r="F3858">
            <v>688142.82</v>
          </cell>
          <cell r="G3858">
            <v>19413.150000000001</v>
          </cell>
          <cell r="H3858">
            <v>0</v>
          </cell>
          <cell r="I3858">
            <v>0</v>
          </cell>
          <cell r="J3858">
            <v>0</v>
          </cell>
          <cell r="K3858">
            <v>19413.150000000001</v>
          </cell>
        </row>
        <row r="3859">
          <cell r="A3859" t="str">
            <v>SERRA NEGRA DO NORTE-RN</v>
          </cell>
          <cell r="B3859">
            <v>0</v>
          </cell>
          <cell r="C3859">
            <v>3365.67</v>
          </cell>
          <cell r="D3859">
            <v>0</v>
          </cell>
          <cell r="E3859">
            <v>0</v>
          </cell>
          <cell r="F3859">
            <v>3365.67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</row>
        <row r="3860">
          <cell r="A3860" t="str">
            <v>SERRINHA DOS PINTOS-RN</v>
          </cell>
          <cell r="B3860">
            <v>0</v>
          </cell>
          <cell r="C3860">
            <v>3365.67</v>
          </cell>
          <cell r="D3860">
            <v>0</v>
          </cell>
          <cell r="E3860">
            <v>0</v>
          </cell>
          <cell r="F3860">
            <v>3365.67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</row>
        <row r="3861">
          <cell r="A3861" t="str">
            <v>SERRINHA-RN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</row>
        <row r="3862">
          <cell r="A3862" t="str">
            <v>SEVERIANO MELO-RN</v>
          </cell>
          <cell r="B3862">
            <v>0</v>
          </cell>
          <cell r="C3862">
            <v>3421.65</v>
          </cell>
          <cell r="D3862">
            <v>0</v>
          </cell>
          <cell r="E3862">
            <v>0</v>
          </cell>
          <cell r="F3862">
            <v>3421.65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</row>
        <row r="3863">
          <cell r="A3863" t="str">
            <v>SITIO NOVO-RN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</row>
        <row r="3864">
          <cell r="A3864" t="str">
            <v>TABOLEIRO GRANDE-RN</v>
          </cell>
          <cell r="B3864">
            <v>0</v>
          </cell>
          <cell r="C3864">
            <v>3365.67</v>
          </cell>
          <cell r="D3864">
            <v>0</v>
          </cell>
          <cell r="E3864">
            <v>0</v>
          </cell>
          <cell r="F3864">
            <v>3365.67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</row>
        <row r="3865">
          <cell r="A3865" t="str">
            <v>TAIPU-RN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</row>
        <row r="3866">
          <cell r="A3866" t="str">
            <v>TANGARA-RN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</row>
        <row r="3867">
          <cell r="A3867" t="str">
            <v>TENENTE ANANIAS-RN</v>
          </cell>
          <cell r="B3867">
            <v>0</v>
          </cell>
          <cell r="C3867">
            <v>3365.67</v>
          </cell>
          <cell r="D3867">
            <v>0</v>
          </cell>
          <cell r="E3867">
            <v>0</v>
          </cell>
          <cell r="F3867">
            <v>3365.67</v>
          </cell>
          <cell r="G3867">
            <v>0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</row>
        <row r="3868">
          <cell r="A3868" t="str">
            <v>TENENTE LAURENTINO CRUZ-RN</v>
          </cell>
          <cell r="B3868">
            <v>0</v>
          </cell>
          <cell r="C3868">
            <v>3365.67</v>
          </cell>
          <cell r="D3868">
            <v>0</v>
          </cell>
          <cell r="E3868">
            <v>0</v>
          </cell>
          <cell r="F3868">
            <v>3365.67</v>
          </cell>
          <cell r="G3868">
            <v>0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</row>
        <row r="3869">
          <cell r="A3869" t="str">
            <v>TIBAU DO SUL-RN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</row>
        <row r="3870">
          <cell r="A3870" t="str">
            <v>TIBAU-RN</v>
          </cell>
          <cell r="B3870">
            <v>0</v>
          </cell>
          <cell r="C3870">
            <v>204600.76</v>
          </cell>
          <cell r="D3870">
            <v>340385.72</v>
          </cell>
          <cell r="E3870">
            <v>142466.04999999999</v>
          </cell>
          <cell r="F3870">
            <v>1622595.56</v>
          </cell>
          <cell r="G3870">
            <v>0</v>
          </cell>
          <cell r="H3870">
            <v>14633.25</v>
          </cell>
          <cell r="I3870">
            <v>0</v>
          </cell>
          <cell r="J3870">
            <v>0</v>
          </cell>
          <cell r="K3870">
            <v>14633.25</v>
          </cell>
        </row>
        <row r="3871">
          <cell r="A3871" t="str">
            <v>TIMBAUBA DOS BATISTAS-RN</v>
          </cell>
          <cell r="B3871">
            <v>0</v>
          </cell>
          <cell r="C3871">
            <v>3365.67</v>
          </cell>
          <cell r="D3871">
            <v>0</v>
          </cell>
          <cell r="E3871">
            <v>0</v>
          </cell>
          <cell r="F3871">
            <v>3365.67</v>
          </cell>
          <cell r="G3871">
            <v>0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</row>
        <row r="3872">
          <cell r="A3872" t="str">
            <v>TOUROS-RN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</row>
        <row r="3873">
          <cell r="A3873" t="str">
            <v>TRIUNFO POTIGUAR-RN</v>
          </cell>
          <cell r="B3873">
            <v>0</v>
          </cell>
          <cell r="C3873">
            <v>3365.67</v>
          </cell>
          <cell r="D3873">
            <v>0</v>
          </cell>
          <cell r="E3873">
            <v>0</v>
          </cell>
          <cell r="F3873">
            <v>3365.67</v>
          </cell>
          <cell r="G3873">
            <v>0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</row>
        <row r="3874">
          <cell r="A3874" t="str">
            <v>UMARIZAL-RN</v>
          </cell>
          <cell r="B3874">
            <v>0</v>
          </cell>
          <cell r="C3874">
            <v>3533.96</v>
          </cell>
          <cell r="D3874">
            <v>0</v>
          </cell>
          <cell r="E3874">
            <v>0</v>
          </cell>
          <cell r="F3874">
            <v>3533.96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</row>
        <row r="3875">
          <cell r="A3875" t="str">
            <v>UPANEMA-RN</v>
          </cell>
          <cell r="B3875">
            <v>83500.73</v>
          </cell>
          <cell r="C3875">
            <v>157652.75</v>
          </cell>
          <cell r="D3875">
            <v>340385.72</v>
          </cell>
          <cell r="E3875">
            <v>142466.04999999999</v>
          </cell>
          <cell r="F3875">
            <v>724005.25</v>
          </cell>
          <cell r="G3875">
            <v>59110.22</v>
          </cell>
          <cell r="H3875">
            <v>0</v>
          </cell>
          <cell r="I3875">
            <v>0</v>
          </cell>
          <cell r="J3875">
            <v>0</v>
          </cell>
          <cell r="K3875">
            <v>59110.22</v>
          </cell>
        </row>
        <row r="3876">
          <cell r="A3876" t="str">
            <v>VARZEA-RN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</row>
        <row r="3877">
          <cell r="A3877" t="str">
            <v>VENHA-VER-RN</v>
          </cell>
          <cell r="B3877">
            <v>0</v>
          </cell>
          <cell r="C3877">
            <v>3365.67</v>
          </cell>
          <cell r="D3877">
            <v>0</v>
          </cell>
          <cell r="E3877">
            <v>0</v>
          </cell>
          <cell r="F3877">
            <v>3365.67</v>
          </cell>
          <cell r="G3877">
            <v>0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</row>
        <row r="3878">
          <cell r="A3878" t="str">
            <v>VERA CRUZ-RN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</row>
        <row r="3879">
          <cell r="A3879" t="str">
            <v>VICOSA-RN</v>
          </cell>
          <cell r="B3879">
            <v>0</v>
          </cell>
          <cell r="C3879">
            <v>3365.67</v>
          </cell>
          <cell r="D3879">
            <v>0</v>
          </cell>
          <cell r="E3879">
            <v>0</v>
          </cell>
          <cell r="F3879">
            <v>3365.67</v>
          </cell>
          <cell r="G3879">
            <v>0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</row>
        <row r="3880">
          <cell r="A3880" t="str">
            <v>VILA FLOR-RN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</row>
        <row r="3881">
          <cell r="A3881" t="str">
            <v>ALTA FLORESTA D'OESTE-RO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</row>
        <row r="3882">
          <cell r="A3882" t="str">
            <v>ALTO ALEGRE DOS PARECIS-RO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</row>
        <row r="3883">
          <cell r="A3883" t="str">
            <v>ALTO PARAISO-RO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</row>
        <row r="3884">
          <cell r="A3884" t="str">
            <v>ALVORADA D'OESTE-RO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</row>
        <row r="3885">
          <cell r="A3885" t="str">
            <v>ARIQUEMES-RO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</row>
        <row r="3886">
          <cell r="A3886" t="str">
            <v>BURITIS-RO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</row>
        <row r="3887">
          <cell r="A3887" t="str">
            <v>CABIXI-RO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</row>
        <row r="3888">
          <cell r="A3888" t="str">
            <v>CACAULANDIA-RO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</row>
        <row r="3889">
          <cell r="A3889" t="str">
            <v>CACOAL-RO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</row>
        <row r="3890">
          <cell r="A3890" t="str">
            <v>CAMPO NOVO DE RONDONIA-RO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</row>
        <row r="3891">
          <cell r="A3891" t="str">
            <v>CANDEIAS DO JAMARI-RO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</row>
        <row r="3892">
          <cell r="A3892" t="str">
            <v>CASTANHEIRAS-RO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</row>
        <row r="3893">
          <cell r="A3893" t="str">
            <v>CEREJEIRAS-RO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</row>
        <row r="3894">
          <cell r="A3894" t="str">
            <v>CHUPINGUAIA-RO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</row>
        <row r="3895">
          <cell r="A3895" t="str">
            <v>COLORADO DO OESTE-RO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</row>
        <row r="3896">
          <cell r="A3896" t="str">
            <v>CORUMBIARA-RO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</row>
        <row r="3897">
          <cell r="A3897" t="str">
            <v>COSTA MARQUES-RO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</row>
        <row r="3898">
          <cell r="A3898" t="str">
            <v>CUJUBIM-RO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</row>
        <row r="3899">
          <cell r="A3899" t="str">
            <v>ESPIGAO D'OESTE-RO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</row>
        <row r="3900">
          <cell r="A3900" t="str">
            <v>GOVERNADOR JORGE TEIXEIRA-RO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</row>
        <row r="3901">
          <cell r="A3901" t="str">
            <v>GUAJARA-MIRIM-RO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</row>
        <row r="3902">
          <cell r="A3902" t="str">
            <v>ITAPUA DO OESTE-RO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</row>
        <row r="3903">
          <cell r="A3903" t="str">
            <v>JARU-RO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</row>
        <row r="3904">
          <cell r="A3904" t="str">
            <v>JI-PARANA-RO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</row>
        <row r="3905">
          <cell r="A3905" t="str">
            <v>MACHADINHO D'OESTE-RO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</row>
        <row r="3906">
          <cell r="A3906" t="str">
            <v>MINISTRO ANDREAZZA-RO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</row>
        <row r="3907">
          <cell r="A3907" t="str">
            <v>MIRANTE DA SERRA-RO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</row>
        <row r="3908">
          <cell r="A3908" t="str">
            <v>MONTE NEGRO-RO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</row>
        <row r="3909">
          <cell r="A3909" t="str">
            <v>NOVA BRASILANDIA D'OESTE-RO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</row>
        <row r="3910">
          <cell r="A3910" t="str">
            <v>NOVA MAMORE-RO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</row>
        <row r="3911">
          <cell r="A3911" t="str">
            <v>NOVA UNIAO-RO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</row>
        <row r="3912">
          <cell r="A3912" t="str">
            <v>NOVO HORIZONTE DO OESTE-RO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</row>
        <row r="3913">
          <cell r="A3913" t="str">
            <v>OURO PRETO DO OESTE-RO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</row>
        <row r="3914">
          <cell r="A3914" t="str">
            <v>PARECIS-RO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</row>
        <row r="3915">
          <cell r="A3915" t="str">
            <v>PIMENTA BUENO-RO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</row>
        <row r="3916">
          <cell r="A3916" t="str">
            <v>PIMENTEIRAS DO OESTE-RO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</row>
        <row r="3917">
          <cell r="A3917" t="str">
            <v>PORTO VELHO-RO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</row>
        <row r="3918">
          <cell r="A3918" t="str">
            <v>PREFEITURA MUNICIPAL CABIXI-RO-RO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</row>
        <row r="3919">
          <cell r="A3919" t="str">
            <v>PRESIDENTE MEDICI-RO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</row>
        <row r="3920">
          <cell r="A3920" t="str">
            <v>PRIMAVERA DE RONDONIA-RO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</row>
        <row r="3921">
          <cell r="A3921" t="str">
            <v>RIO CRESPO-RO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</row>
        <row r="3922">
          <cell r="A3922" t="str">
            <v>ROLIM DE MOURA-RO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</row>
        <row r="3923">
          <cell r="A3923" t="str">
            <v>SANTA LUZIA D'OESTE-RO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</row>
        <row r="3924">
          <cell r="A3924" t="str">
            <v>SAO FELIPE D'OESTE-RO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</row>
        <row r="3925">
          <cell r="A3925" t="str">
            <v>SAO FRANCISCO DO GUAPORE-RO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0</v>
          </cell>
          <cell r="K3925">
            <v>0</v>
          </cell>
        </row>
        <row r="3926">
          <cell r="A3926" t="str">
            <v>SAO MIGUEL DO GUAPORE-RO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</row>
        <row r="3927">
          <cell r="A3927" t="str">
            <v>SERINGUEIRAS-RO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  <cell r="K3927">
            <v>0</v>
          </cell>
        </row>
        <row r="3928">
          <cell r="A3928" t="str">
            <v>TEIXEIROPOLIS-RO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</row>
        <row r="3929">
          <cell r="A3929" t="str">
            <v>THEOBROMA-RO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</row>
        <row r="3930">
          <cell r="A3930" t="str">
            <v>URUPA-RO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</row>
        <row r="3931">
          <cell r="A3931" t="str">
            <v>VALE DO ANARI-RO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</row>
        <row r="3932">
          <cell r="A3932" t="str">
            <v>VALE DO PARAISO-RO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</row>
        <row r="3933">
          <cell r="A3933" t="str">
            <v>VILHENA-RO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</row>
        <row r="3934">
          <cell r="A3934" t="str">
            <v>ALTO ALEGRE-RR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  <cell r="K3934">
            <v>0</v>
          </cell>
        </row>
        <row r="3935">
          <cell r="A3935" t="str">
            <v>AMAJARI-RR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0</v>
          </cell>
          <cell r="K3935">
            <v>0</v>
          </cell>
        </row>
        <row r="3936">
          <cell r="A3936" t="str">
            <v>BOA VISTA-RR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0</v>
          </cell>
          <cell r="K3936">
            <v>0</v>
          </cell>
        </row>
        <row r="3937">
          <cell r="A3937" t="str">
            <v>BONFIM-RR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</row>
        <row r="3938">
          <cell r="A3938" t="str">
            <v>CANTA-RR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</row>
        <row r="3939">
          <cell r="A3939" t="str">
            <v>CARACARAI-RR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</row>
        <row r="3940">
          <cell r="A3940" t="str">
            <v>CAROEBE-RR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</v>
          </cell>
          <cell r="K3940">
            <v>0</v>
          </cell>
        </row>
        <row r="3941">
          <cell r="A3941" t="str">
            <v>IRACEMA-RR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  <cell r="K3941">
            <v>0</v>
          </cell>
        </row>
        <row r="3942">
          <cell r="A3942" t="str">
            <v>MUCAJAI-RR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</row>
        <row r="3943">
          <cell r="A3943" t="str">
            <v>NORMANDIA-RR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</row>
        <row r="3944">
          <cell r="A3944" t="str">
            <v>PACARAIMA-RR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</row>
        <row r="3945">
          <cell r="A3945" t="str">
            <v>RORAINOPOLIS-RR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</row>
        <row r="3946">
          <cell r="A3946" t="str">
            <v>SAO JOAO DA BALIZA-RR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</row>
        <row r="3947">
          <cell r="A3947" t="str">
            <v>SAO LUIZ-RR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</row>
        <row r="3948">
          <cell r="A3948" t="str">
            <v>UIRAMUTA-RR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</row>
        <row r="3949">
          <cell r="A3949" t="str">
            <v>ACEGUA-RS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</row>
        <row r="3950">
          <cell r="A3950" t="str">
            <v>AGUA SANTA-RS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</row>
        <row r="3951">
          <cell r="A3951" t="str">
            <v>AGUDO-RS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</row>
        <row r="3952">
          <cell r="A3952" t="str">
            <v>AJURICABA-RS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  <cell r="K3952">
            <v>0</v>
          </cell>
        </row>
        <row r="3953">
          <cell r="A3953" t="str">
            <v>ALECRIM-RS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  <cell r="K3953">
            <v>0</v>
          </cell>
        </row>
        <row r="3954">
          <cell r="A3954" t="str">
            <v>ALEGRETE-RS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</row>
        <row r="3955">
          <cell r="A3955" t="str">
            <v>ALEGRIA-RS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</row>
        <row r="3956">
          <cell r="A3956" t="str">
            <v>ALMIRANTE TAMANDARE DO SUL-RS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</row>
        <row r="3957">
          <cell r="A3957" t="str">
            <v>ALPESTRE-RS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</row>
        <row r="3958">
          <cell r="A3958" t="str">
            <v>ALTO ALEGRE-RS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</row>
        <row r="3959">
          <cell r="A3959" t="str">
            <v>ALTO FELIZ-RS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  <cell r="K3959">
            <v>0</v>
          </cell>
        </row>
        <row r="3960">
          <cell r="A3960" t="str">
            <v>ALVORADA-RS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0</v>
          </cell>
          <cell r="K3960">
            <v>0</v>
          </cell>
        </row>
        <row r="3961">
          <cell r="A3961" t="str">
            <v>AMARAL FERRADOR-RS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0</v>
          </cell>
          <cell r="K3961">
            <v>0</v>
          </cell>
        </row>
        <row r="3962">
          <cell r="A3962" t="str">
            <v>AMETISTA DO SUL-RS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</row>
        <row r="3963">
          <cell r="A3963" t="str">
            <v>ANDRE DA ROCHA-RS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</row>
        <row r="3964">
          <cell r="A3964" t="str">
            <v>ANTA GORDA-RS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0</v>
          </cell>
          <cell r="K3964">
            <v>0</v>
          </cell>
        </row>
        <row r="3965">
          <cell r="A3965" t="str">
            <v>ANTONIO PRADO-RS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</row>
        <row r="3966">
          <cell r="A3966" t="str">
            <v>ARAMBARE-RS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0</v>
          </cell>
          <cell r="K3966">
            <v>0</v>
          </cell>
        </row>
        <row r="3967">
          <cell r="A3967" t="str">
            <v>ARARICA-RS</v>
          </cell>
          <cell r="B3967">
            <v>0</v>
          </cell>
          <cell r="C3967">
            <v>156011.09</v>
          </cell>
          <cell r="D3967">
            <v>343188.46</v>
          </cell>
          <cell r="E3967">
            <v>142812.66</v>
          </cell>
          <cell r="F3967">
            <v>641363.79</v>
          </cell>
          <cell r="G3967">
            <v>0</v>
          </cell>
          <cell r="H3967">
            <v>0</v>
          </cell>
          <cell r="I3967">
            <v>0</v>
          </cell>
          <cell r="J3967">
            <v>0</v>
          </cell>
          <cell r="K3967">
            <v>0</v>
          </cell>
        </row>
        <row r="3968">
          <cell r="A3968" t="str">
            <v>ARATIBA-RS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</row>
        <row r="3969">
          <cell r="A3969" t="str">
            <v>ARROIO DO MEIO-RS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</row>
        <row r="3970">
          <cell r="A3970" t="str">
            <v>ARROIO DO PADRE-RS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</row>
        <row r="3971">
          <cell r="A3971" t="str">
            <v>ARROIO DO SAL-RS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0</v>
          </cell>
          <cell r="K3971">
            <v>0</v>
          </cell>
        </row>
        <row r="3972">
          <cell r="A3972" t="str">
            <v>ARROIO DO TIGRE-RS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0</v>
          </cell>
          <cell r="K3972">
            <v>0</v>
          </cell>
        </row>
        <row r="3973">
          <cell r="A3973" t="str">
            <v>ARROIO DOS RATOS-RS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</row>
        <row r="3974">
          <cell r="A3974" t="str">
            <v>ARROIO GRANDE-RS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</row>
        <row r="3975">
          <cell r="A3975" t="str">
            <v>ARVOREZINHA-RS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</row>
        <row r="3976">
          <cell r="A3976" t="str">
            <v>AUGUSTO PESTANA-RS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</row>
        <row r="3977">
          <cell r="A3977" t="str">
            <v>AUREA-RS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</row>
        <row r="3978">
          <cell r="A3978" t="str">
            <v>BAGE-RS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</row>
        <row r="3979">
          <cell r="A3979" t="str">
            <v>BALNEARIO PINHAL-RS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</row>
        <row r="3980">
          <cell r="A3980" t="str">
            <v>BARAO DE COTEGIPE-RS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</row>
        <row r="3981">
          <cell r="A3981" t="str">
            <v>BARAO DO TRIUNFO-RS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</row>
        <row r="3982">
          <cell r="A3982" t="str">
            <v>BARAO-RS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</row>
        <row r="3983">
          <cell r="A3983" t="str">
            <v>BARRA DO GUARITA-RS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</row>
        <row r="3984">
          <cell r="A3984" t="str">
            <v>BARRA DO QUARAI-RS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</row>
        <row r="3985">
          <cell r="A3985" t="str">
            <v>BARRA DO RIBEIRO-RS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</row>
        <row r="3986">
          <cell r="A3986" t="str">
            <v>BARRA DO RIO AZUL-RS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</row>
        <row r="3987">
          <cell r="A3987" t="str">
            <v>BARRA FUNDA-RS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</row>
        <row r="3988">
          <cell r="A3988" t="str">
            <v>BARRACAO-RS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</row>
        <row r="3989">
          <cell r="A3989" t="str">
            <v>BARROS CASSAL-RS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  <cell r="K3989">
            <v>0</v>
          </cell>
        </row>
        <row r="3990">
          <cell r="A3990" t="str">
            <v>BENJAMIN CONSTANT DO SUL-RS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0</v>
          </cell>
          <cell r="K3990">
            <v>0</v>
          </cell>
        </row>
        <row r="3991">
          <cell r="A3991" t="str">
            <v>BENTO GONCALVES-RS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</row>
        <row r="3992">
          <cell r="A3992" t="str">
            <v>BOA VISTA DAS MISSOES-RS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</row>
        <row r="3993">
          <cell r="A3993" t="str">
            <v>BOA VISTA DO BURICA-RS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  <cell r="K3993">
            <v>0</v>
          </cell>
        </row>
        <row r="3994">
          <cell r="A3994" t="str">
            <v>BOA VISTA DO CADEADO-RS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</row>
        <row r="3995">
          <cell r="A3995" t="str">
            <v>BOA VISTA DO INCRA-RS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</row>
        <row r="3996">
          <cell r="A3996" t="str">
            <v>BOA VISTA DO SUL-RS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</row>
        <row r="3997">
          <cell r="A3997" t="str">
            <v>BOM JESUS-RS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</row>
        <row r="3998">
          <cell r="A3998" t="str">
            <v>BOM PRINCIPIO-RS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</row>
        <row r="3999">
          <cell r="A3999" t="str">
            <v>BOM PROGRESSO-RS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</row>
        <row r="4000">
          <cell r="A4000" t="str">
            <v>BOM RETIRO DO SUL-RS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</row>
        <row r="4001">
          <cell r="A4001" t="str">
            <v>BOQUEIRAO DO LEAO-RS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</row>
        <row r="4002">
          <cell r="A4002" t="str">
            <v>BOSSOROCA-RS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</row>
        <row r="4003">
          <cell r="A4003" t="str">
            <v>BOZANO-RS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</row>
        <row r="4004">
          <cell r="A4004" t="str">
            <v>BRAGA-RS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</row>
        <row r="4005">
          <cell r="A4005" t="str">
            <v>BROCHIER-RS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</row>
        <row r="4006">
          <cell r="A4006" t="str">
            <v>BUTIA-RS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</row>
        <row r="4007">
          <cell r="A4007" t="str">
            <v>CACAPAVA DO SUL-RS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</row>
        <row r="4008">
          <cell r="A4008" t="str">
            <v>CACEQUI-RS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</row>
        <row r="4009">
          <cell r="A4009" t="str">
            <v>CACHOEIRA DO SUL-RS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</row>
        <row r="4010">
          <cell r="A4010" t="str">
            <v>CACHOEIRINHA-RS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</row>
        <row r="4011">
          <cell r="A4011" t="str">
            <v>CACIQUE DOBLE-RS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</row>
        <row r="4012">
          <cell r="A4012" t="str">
            <v>CAIBATE-RS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</row>
        <row r="4013">
          <cell r="A4013" t="str">
            <v>CAICARA-RS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</row>
        <row r="4014">
          <cell r="A4014" t="str">
            <v>CAMAQUA-RS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  <cell r="K4014">
            <v>0</v>
          </cell>
        </row>
        <row r="4015">
          <cell r="A4015" t="str">
            <v>CAMARGO-RS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</row>
        <row r="4016">
          <cell r="A4016" t="str">
            <v>CAMBARA DO SUL-RS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</row>
        <row r="4017">
          <cell r="A4017" t="str">
            <v>CAMPESTRE DA SERRA-RS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</row>
        <row r="4018">
          <cell r="A4018" t="str">
            <v>CAMPINA DAS MISSOES-RS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</row>
        <row r="4019">
          <cell r="A4019" t="str">
            <v>CAMPINAS DO SUL-RS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</row>
        <row r="4020">
          <cell r="A4020" t="str">
            <v>CAMPO BOM-RS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</row>
        <row r="4021">
          <cell r="A4021" t="str">
            <v>CAMPO NOVO-RS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  <cell r="K4021">
            <v>0</v>
          </cell>
        </row>
        <row r="4022">
          <cell r="A4022" t="str">
            <v>CAMPOS BORGES-RS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</row>
        <row r="4023">
          <cell r="A4023" t="str">
            <v>CANDELARIA-RS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</row>
        <row r="4024">
          <cell r="A4024" t="str">
            <v>CANDIDO GODOI-RS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</row>
        <row r="4025">
          <cell r="A4025" t="str">
            <v>CANDIOTA-RS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</row>
        <row r="4026">
          <cell r="A4026" t="str">
            <v>CANELA-RS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0</v>
          </cell>
          <cell r="K4026">
            <v>0</v>
          </cell>
        </row>
        <row r="4027">
          <cell r="A4027" t="str">
            <v>CANGUCU-RS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</row>
        <row r="4028">
          <cell r="A4028" t="str">
            <v>CANOAS-RS</v>
          </cell>
          <cell r="B4028">
            <v>0</v>
          </cell>
          <cell r="C4028">
            <v>22410.14</v>
          </cell>
          <cell r="D4028">
            <v>49672.71</v>
          </cell>
          <cell r="E4028">
            <v>21219.8</v>
          </cell>
          <cell r="F4028">
            <v>40722.559999999998</v>
          </cell>
          <cell r="G4028">
            <v>0</v>
          </cell>
          <cell r="H4028">
            <v>0.38</v>
          </cell>
          <cell r="I4028">
            <v>0.87</v>
          </cell>
          <cell r="J4028">
            <v>0.36</v>
          </cell>
          <cell r="K4028">
            <v>1.61</v>
          </cell>
        </row>
        <row r="4029">
          <cell r="A4029" t="str">
            <v>CANUDOS DO VALE-RS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</row>
        <row r="4030">
          <cell r="A4030" t="str">
            <v>CAPAO BONITO DO SUL-RS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</row>
        <row r="4031">
          <cell r="A4031" t="str">
            <v>CAPAO DA CANOA-RS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</row>
        <row r="4032">
          <cell r="A4032" t="str">
            <v>CAPAO DO CIPO-RS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</row>
        <row r="4033">
          <cell r="A4033" t="str">
            <v>CAPAO DO LEAO-RS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</row>
        <row r="4034">
          <cell r="A4034" t="str">
            <v>CAPELA DE SANTANA-RS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</row>
        <row r="4035">
          <cell r="A4035" t="str">
            <v>CAPITAO-RS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</row>
        <row r="4036">
          <cell r="A4036" t="str">
            <v>CAPIVARI DO SUL-RS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0</v>
          </cell>
          <cell r="K4036">
            <v>0</v>
          </cell>
        </row>
        <row r="4037">
          <cell r="A4037" t="str">
            <v>CARAA-RS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0</v>
          </cell>
          <cell r="K4037">
            <v>0</v>
          </cell>
        </row>
        <row r="4038">
          <cell r="A4038" t="str">
            <v>CARAZINHO-RS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</row>
        <row r="4039">
          <cell r="A4039" t="str">
            <v>CARLOS BARBOSA-RS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  <cell r="K4039">
            <v>0</v>
          </cell>
        </row>
        <row r="4040">
          <cell r="A4040" t="str">
            <v>CARLOS GOMES-RS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  <cell r="K4040">
            <v>0</v>
          </cell>
        </row>
        <row r="4041">
          <cell r="A4041" t="str">
            <v>CASCA-RS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</row>
        <row r="4042">
          <cell r="A4042" t="str">
            <v>CASEIROS-RS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</row>
        <row r="4043">
          <cell r="A4043" t="str">
            <v>CATUIPE-RS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</row>
        <row r="4044">
          <cell r="A4044" t="str">
            <v>CAXIAS DO SUL-RS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0</v>
          </cell>
          <cell r="K4044">
            <v>0</v>
          </cell>
        </row>
        <row r="4045">
          <cell r="A4045" t="str">
            <v>CENTENARIO-RS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</row>
        <row r="4046">
          <cell r="A4046" t="str">
            <v>CERRITO-RS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</row>
        <row r="4047">
          <cell r="A4047" t="str">
            <v>CERRO BRANCO-RS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</row>
        <row r="4048">
          <cell r="A4048" t="str">
            <v>CERRO GRANDE DO SUL-RS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</row>
        <row r="4049">
          <cell r="A4049" t="str">
            <v>CERRO GRANDE-RS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</row>
        <row r="4050">
          <cell r="A4050" t="str">
            <v>CERRO LARGO-RS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</row>
        <row r="4051">
          <cell r="A4051" t="str">
            <v>CHAPADA-RS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  <cell r="K4051">
            <v>0</v>
          </cell>
        </row>
        <row r="4052">
          <cell r="A4052" t="str">
            <v>CHARQUEADAS-RS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</row>
        <row r="4053">
          <cell r="A4053" t="str">
            <v>CHARRUA-RS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</row>
        <row r="4054">
          <cell r="A4054" t="str">
            <v>CHIAPETA-RS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</row>
        <row r="4055">
          <cell r="A4055" t="str">
            <v>CHUI-RS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</row>
        <row r="4056">
          <cell r="A4056" t="str">
            <v>CHUVISCA-RS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</row>
        <row r="4057">
          <cell r="A4057" t="str">
            <v>CIDREIRA-RS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158940.34</v>
          </cell>
          <cell r="I4057">
            <v>357690.34</v>
          </cell>
          <cell r="J4057">
            <v>149091.88</v>
          </cell>
          <cell r="K4057">
            <v>665722.56000000006</v>
          </cell>
        </row>
        <row r="4058">
          <cell r="A4058" t="str">
            <v>CIRIACO-RS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</row>
        <row r="4059">
          <cell r="A4059" t="str">
            <v>COLINAS-RS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</row>
        <row r="4060">
          <cell r="A4060" t="str">
            <v>COLORADO-RS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</row>
        <row r="4061">
          <cell r="A4061" t="str">
            <v>CONDOR-RS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</row>
        <row r="4062">
          <cell r="A4062" t="str">
            <v>CONSTANTINA-RS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</row>
        <row r="4063">
          <cell r="A4063" t="str">
            <v>COQUEIRO BAIXO-RS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</row>
        <row r="4064">
          <cell r="A4064" t="str">
            <v>COQUEIROS DO SUL-RS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</row>
        <row r="4065">
          <cell r="A4065" t="str">
            <v>CORONEL BARROS-RS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</row>
        <row r="4066">
          <cell r="A4066" t="str">
            <v>CORONEL BICACO-RS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</row>
        <row r="4067">
          <cell r="A4067" t="str">
            <v>CORONEL PILAR-RS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</row>
        <row r="4068">
          <cell r="A4068" t="str">
            <v>COTIPORA-RS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</row>
        <row r="4069">
          <cell r="A4069" t="str">
            <v>COXILHA-RS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</row>
        <row r="4070">
          <cell r="A4070" t="str">
            <v>CRISSIUMAL-RS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</row>
        <row r="4071">
          <cell r="A4071" t="str">
            <v>CRISTAL DO SUL-RS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</row>
        <row r="4072">
          <cell r="A4072" t="str">
            <v>CRISTAL-RS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</row>
        <row r="4073">
          <cell r="A4073" t="str">
            <v>CRUZ ALTA-RS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</row>
        <row r="4074">
          <cell r="A4074" t="str">
            <v>CRUZALTENSE-RS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</row>
        <row r="4075">
          <cell r="A4075" t="str">
            <v>CRUZEIRO DO SUL-RS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</row>
        <row r="4076">
          <cell r="A4076" t="str">
            <v>DAVID CANABARRO-RS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</row>
        <row r="4077">
          <cell r="A4077" t="str">
            <v>DERRUBADAS-RS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</row>
        <row r="4078">
          <cell r="A4078" t="str">
            <v>DEZESSEIS DE NOVEMBRO-RS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</row>
        <row r="4079">
          <cell r="A4079" t="str">
            <v>DILERMANDO DE AGUIAR-RS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</row>
        <row r="4080">
          <cell r="A4080" t="str">
            <v>DOIS IRMAOS DAS MISSOES-RS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</row>
        <row r="4081">
          <cell r="A4081" t="str">
            <v>DOIS IRMAOS-RS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</row>
        <row r="4082">
          <cell r="A4082" t="str">
            <v>DOIS LAJEADOS-RS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  <cell r="K4082">
            <v>0</v>
          </cell>
        </row>
        <row r="4083">
          <cell r="A4083" t="str">
            <v>DOM FELICIANO-RS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</row>
        <row r="4084">
          <cell r="A4084" t="str">
            <v>DOM PEDRITO-RS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</row>
        <row r="4085">
          <cell r="A4085" t="str">
            <v>DOM PEDRO DE ALCANTARA-RS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</row>
        <row r="4086">
          <cell r="A4086" t="str">
            <v>DONA FRANCISCA-RS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</row>
        <row r="4087">
          <cell r="A4087" t="str">
            <v>DOUTOR MAURICIO CARDOSO-RS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</row>
        <row r="4088">
          <cell r="A4088" t="str">
            <v>DOUTOR RICARDO-RS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</row>
        <row r="4089">
          <cell r="A4089" t="str">
            <v>ELDORADO DO SUL-RS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  <cell r="K4089">
            <v>0</v>
          </cell>
        </row>
        <row r="4090">
          <cell r="A4090" t="str">
            <v>ENCANTADO-RS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</row>
        <row r="4091">
          <cell r="A4091" t="str">
            <v>ENCRUZILHADA DO SUL-RS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</row>
        <row r="4092">
          <cell r="A4092" t="str">
            <v>ENGENHO VELHO-RS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</row>
        <row r="4093">
          <cell r="A4093" t="str">
            <v>ENTRE RIOS DO SUL-RS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</row>
        <row r="4094">
          <cell r="A4094" t="str">
            <v>ENTRE-IJUIS-RS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</row>
        <row r="4095">
          <cell r="A4095" t="str">
            <v>EREBANGO-RS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</row>
        <row r="4096">
          <cell r="A4096" t="str">
            <v>ERECHIM-RS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</row>
        <row r="4097">
          <cell r="A4097" t="str">
            <v>ERNESTINA-RS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</row>
        <row r="4098">
          <cell r="A4098" t="str">
            <v>ERVAL GRANDE-RS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</row>
        <row r="4099">
          <cell r="A4099" t="str">
            <v>ERVAL SECO-RS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</row>
        <row r="4100">
          <cell r="A4100" t="str">
            <v>ESMERALDA-RS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</row>
        <row r="4101">
          <cell r="A4101" t="str">
            <v>ESPERANCA DO SUL-RS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</row>
        <row r="4102">
          <cell r="A4102" t="str">
            <v>ESPUMOSO-RS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</row>
        <row r="4103">
          <cell r="A4103" t="str">
            <v>ESTACAO-RS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</row>
        <row r="4104">
          <cell r="A4104" t="str">
            <v>ESTANCIA VELHA-RS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</row>
        <row r="4105">
          <cell r="A4105" t="str">
            <v>ESTEIO-RS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</row>
        <row r="4106">
          <cell r="A4106" t="str">
            <v>ESTRELA VELHA-RS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</row>
        <row r="4107">
          <cell r="A4107" t="str">
            <v>ESTRELA-RS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</row>
        <row r="4108">
          <cell r="A4108" t="str">
            <v>EUGENIO DE CASTRO-RS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</row>
        <row r="4109">
          <cell r="A4109" t="str">
            <v>FAGUNDES VARELA-RS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</row>
        <row r="4110">
          <cell r="A4110" t="str">
            <v>FARROUPILHA-RS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</row>
        <row r="4111">
          <cell r="A4111" t="str">
            <v>FAXINAL DO SOTURNO-RS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</row>
        <row r="4112">
          <cell r="A4112" t="str">
            <v>FAXINALZINHO-RS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</row>
        <row r="4113">
          <cell r="A4113" t="str">
            <v>FAZENDA VILANOVA-RS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</row>
        <row r="4114">
          <cell r="A4114" t="str">
            <v>FELIZ-RS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</row>
        <row r="4115">
          <cell r="A4115" t="str">
            <v>FLORES DA CUNHA-RS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</row>
        <row r="4116">
          <cell r="A4116" t="str">
            <v>FLORIANO PEIXOTO-RS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</row>
        <row r="4117">
          <cell r="A4117" t="str">
            <v>FONTOURA XAVIER-RS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</row>
        <row r="4118">
          <cell r="A4118" t="str">
            <v>FORMIGUEIRO-RS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</row>
        <row r="4119">
          <cell r="A4119" t="str">
            <v>FORQUETINHA-RS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</row>
        <row r="4120">
          <cell r="A4120" t="str">
            <v>FORTALEZA DOS VALOS-RS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</row>
        <row r="4121">
          <cell r="A4121" t="str">
            <v>FREDERICO WESTPHALEN-RS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</row>
        <row r="4122">
          <cell r="A4122" t="str">
            <v>GARIBALDI-RS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</row>
        <row r="4123">
          <cell r="A4123" t="str">
            <v>GARRUCHOS-RS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</row>
        <row r="4124">
          <cell r="A4124" t="str">
            <v>GAURAMA-RS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</row>
        <row r="4125">
          <cell r="A4125" t="str">
            <v>GENERAL CAMARA-RS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</row>
        <row r="4126">
          <cell r="A4126" t="str">
            <v>GENTIL-RS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</row>
        <row r="4127">
          <cell r="A4127" t="str">
            <v>GETULIO VARGAS-RS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</row>
        <row r="4128">
          <cell r="A4128" t="str">
            <v>GIRUA-RS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</row>
        <row r="4129">
          <cell r="A4129" t="str">
            <v>GLORINHA-RS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</row>
        <row r="4130">
          <cell r="A4130" t="str">
            <v>GRAMADO DOS LOUREIROS-RS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</row>
        <row r="4131">
          <cell r="A4131" t="str">
            <v>GRAMADO XAVIER-RS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</row>
        <row r="4132">
          <cell r="A4132" t="str">
            <v>GRAMADO-RS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</row>
        <row r="4133">
          <cell r="A4133" t="str">
            <v>GRAVATAI-RS</v>
          </cell>
          <cell r="B4133">
            <v>0</v>
          </cell>
          <cell r="C4133">
            <v>147.63999999999999</v>
          </cell>
          <cell r="D4133">
            <v>206.42</v>
          </cell>
          <cell r="E4133">
            <v>25.53</v>
          </cell>
          <cell r="F4133">
            <v>0</v>
          </cell>
          <cell r="G4133">
            <v>0</v>
          </cell>
          <cell r="H4133">
            <v>0</v>
          </cell>
          <cell r="I4133">
            <v>0</v>
          </cell>
          <cell r="J4133">
            <v>0</v>
          </cell>
          <cell r="K4133">
            <v>0</v>
          </cell>
        </row>
        <row r="4134">
          <cell r="A4134" t="str">
            <v>GUABIJU-RS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</row>
        <row r="4135">
          <cell r="A4135" t="str">
            <v>GUAIBA-RS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</row>
        <row r="4136">
          <cell r="A4136" t="str">
            <v>GUAPORE-RS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</row>
        <row r="4137">
          <cell r="A4137" t="str">
            <v>GUARANI DAS MISSOES-RS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</row>
        <row r="4138">
          <cell r="A4138" t="str">
            <v>HARMONIA-RS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</row>
        <row r="4139">
          <cell r="A4139" t="str">
            <v>HERVAL-RS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  <cell r="K4139">
            <v>0</v>
          </cell>
        </row>
        <row r="4140">
          <cell r="A4140" t="str">
            <v>HERVEIRAS-RS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  <cell r="K4140">
            <v>0</v>
          </cell>
        </row>
        <row r="4141">
          <cell r="A4141" t="str">
            <v>HORIZONTINA-RS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</row>
        <row r="4142">
          <cell r="A4142" t="str">
            <v>HULHA NEGRA-RS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</row>
        <row r="4143">
          <cell r="A4143" t="str">
            <v>HUMAITA-RS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</row>
        <row r="4144">
          <cell r="A4144" t="str">
            <v>IBARAMA-RS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</row>
        <row r="4145">
          <cell r="A4145" t="str">
            <v>IBIACA-RS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</row>
        <row r="4146">
          <cell r="A4146" t="str">
            <v>IBIRAIARAS-RS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</row>
        <row r="4147">
          <cell r="A4147" t="str">
            <v>IBIRAPUITA-RS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</row>
        <row r="4148">
          <cell r="A4148" t="str">
            <v>IBIRUBA-RS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</row>
        <row r="4149">
          <cell r="A4149" t="str">
            <v>IGREJINHA-RS</v>
          </cell>
          <cell r="B4149">
            <v>0</v>
          </cell>
          <cell r="C4149">
            <v>156011.09</v>
          </cell>
          <cell r="D4149">
            <v>343188.46</v>
          </cell>
          <cell r="E4149">
            <v>142812.66</v>
          </cell>
          <cell r="F4149">
            <v>641363.79</v>
          </cell>
          <cell r="G4149">
            <v>0</v>
          </cell>
          <cell r="H4149">
            <v>0</v>
          </cell>
          <cell r="I4149">
            <v>0</v>
          </cell>
          <cell r="J4149">
            <v>0</v>
          </cell>
          <cell r="K4149">
            <v>0</v>
          </cell>
        </row>
        <row r="4150">
          <cell r="A4150" t="str">
            <v>IJUI-RS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</row>
        <row r="4151">
          <cell r="A4151" t="str">
            <v>ILOPOLIS-RS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</row>
        <row r="4152">
          <cell r="A4152" t="str">
            <v>IMBE-RS</v>
          </cell>
          <cell r="B4152">
            <v>0</v>
          </cell>
          <cell r="C4152">
            <v>154006.48000000001</v>
          </cell>
          <cell r="D4152">
            <v>340385.72</v>
          </cell>
          <cell r="E4152">
            <v>142466.04999999999</v>
          </cell>
          <cell r="F4152">
            <v>629229.36</v>
          </cell>
          <cell r="G4152">
            <v>0</v>
          </cell>
          <cell r="H4152">
            <v>158940.34</v>
          </cell>
          <cell r="I4152">
            <v>357690.35</v>
          </cell>
          <cell r="J4152">
            <v>149091.88</v>
          </cell>
          <cell r="K4152">
            <v>665722.56999999995</v>
          </cell>
        </row>
        <row r="4153">
          <cell r="A4153" t="str">
            <v>IMIGRANTE-RS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</row>
        <row r="4154">
          <cell r="A4154" t="str">
            <v>INDEPENDENCIA-RS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</row>
        <row r="4155">
          <cell r="A4155" t="str">
            <v>INHACORA-RS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</row>
        <row r="4156">
          <cell r="A4156" t="str">
            <v>IPE-RS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</row>
        <row r="4157">
          <cell r="A4157" t="str">
            <v>IPIRANGA DO SUL-RS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</row>
        <row r="4158">
          <cell r="A4158" t="str">
            <v>IRAI-RS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</row>
        <row r="4159">
          <cell r="A4159" t="str">
            <v>ITAARA-RS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</row>
        <row r="4160">
          <cell r="A4160" t="str">
            <v>ITACURUBI-RS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</row>
        <row r="4161">
          <cell r="A4161" t="str">
            <v>ITAPUCA-RS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</row>
        <row r="4162">
          <cell r="A4162" t="str">
            <v>ITAQUI-RS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</row>
        <row r="4163">
          <cell r="A4163" t="str">
            <v>ITATIBA DO SUL-RS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</row>
        <row r="4164">
          <cell r="A4164" t="str">
            <v>ITATI-RS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</row>
        <row r="4165">
          <cell r="A4165" t="str">
            <v>IVORA-RS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</row>
        <row r="4166">
          <cell r="A4166" t="str">
            <v>IVOTI-RS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</row>
        <row r="4167">
          <cell r="A4167" t="str">
            <v>JABOTICABA-RS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</row>
        <row r="4168">
          <cell r="A4168" t="str">
            <v>JACUIZINHO-RS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</row>
        <row r="4169">
          <cell r="A4169" t="str">
            <v>JACUTINGA-RS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</row>
        <row r="4170">
          <cell r="A4170" t="str">
            <v>JAGUARAO-RS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</row>
        <row r="4171">
          <cell r="A4171" t="str">
            <v>JAGUARI-RS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</row>
        <row r="4172">
          <cell r="A4172" t="str">
            <v>JAQUIRANA-RS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</row>
        <row r="4173">
          <cell r="A4173" t="str">
            <v>JARI-RS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</row>
        <row r="4174">
          <cell r="A4174" t="str">
            <v>JOIA-RS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</row>
        <row r="4175">
          <cell r="A4175" t="str">
            <v>JULIO DE CASTILHOS-RS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</row>
        <row r="4176">
          <cell r="A4176" t="str">
            <v>LAGOA BONITA DO SUL-RS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</row>
        <row r="4177">
          <cell r="A4177" t="str">
            <v>LAGOA DOS TRES CANTOS-RS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</row>
        <row r="4178">
          <cell r="A4178" t="str">
            <v>LAGOA VERMELHA-RS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</row>
        <row r="4179">
          <cell r="A4179" t="str">
            <v>LAGOAO-RS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</row>
        <row r="4180">
          <cell r="A4180" t="str">
            <v>LAJEADO DO BUGRE-RS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</row>
        <row r="4181">
          <cell r="A4181" t="str">
            <v>LAJEADO-RS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</row>
        <row r="4182">
          <cell r="A4182" t="str">
            <v>LAVRAS DO SUL-RS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</row>
        <row r="4183">
          <cell r="A4183" t="str">
            <v>LIBERATO SALZANO-RS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</row>
        <row r="4184">
          <cell r="A4184" t="str">
            <v>LINDOLFO COLLOR-RS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</row>
        <row r="4185">
          <cell r="A4185" t="str">
            <v>LINHA NOVA-RS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  <cell r="K4185">
            <v>0</v>
          </cell>
        </row>
        <row r="4186">
          <cell r="A4186" t="str">
            <v>MACAMBARA-RS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  <cell r="K4186">
            <v>0</v>
          </cell>
        </row>
        <row r="4187">
          <cell r="A4187" t="str">
            <v>MACHADINHO-RS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</row>
        <row r="4188">
          <cell r="A4188" t="str">
            <v>MAMPITUBA-RS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  <cell r="K4188">
            <v>0</v>
          </cell>
        </row>
        <row r="4189">
          <cell r="A4189" t="str">
            <v>MANOEL VIANA-RS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</row>
        <row r="4190">
          <cell r="A4190" t="str">
            <v>MAQUINE-RS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</row>
        <row r="4191">
          <cell r="A4191" t="str">
            <v>MARATA-RS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</row>
        <row r="4192">
          <cell r="A4192" t="str">
            <v>MARAU-RS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</row>
        <row r="4193">
          <cell r="A4193" t="str">
            <v>MARCELINO RAMOS-RS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</row>
        <row r="4194">
          <cell r="A4194" t="str">
            <v>MARIANA PIMENTEL-RS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</row>
        <row r="4195">
          <cell r="A4195" t="str">
            <v>MARIANO MORO-RS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</row>
        <row r="4196">
          <cell r="A4196" t="str">
            <v>MARQUES DE SOUZA-RS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</row>
        <row r="4197">
          <cell r="A4197" t="str">
            <v>MATA-RS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</row>
        <row r="4198">
          <cell r="A4198" t="str">
            <v>MATO CASTELHANO-RS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</row>
        <row r="4199">
          <cell r="A4199" t="str">
            <v>MATO LEITAO-RS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</row>
        <row r="4200">
          <cell r="A4200" t="str">
            <v>MATO QUEIMADO-RS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</row>
        <row r="4201">
          <cell r="A4201" t="str">
            <v>MAXIMILIANO DE ALMEIDA-RS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</row>
        <row r="4202">
          <cell r="A4202" t="str">
            <v>MINAS DO LEAO-RS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</row>
        <row r="4203">
          <cell r="A4203" t="str">
            <v>MIRAGUAI-RS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</row>
        <row r="4204">
          <cell r="A4204" t="str">
            <v>MONTAURI-RS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</row>
        <row r="4205">
          <cell r="A4205" t="str">
            <v>MONTE ALEGRE DOS CAMPOS-RS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</row>
        <row r="4206">
          <cell r="A4206" t="str">
            <v>MONTE BELO DO SUL-RS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</row>
        <row r="4207">
          <cell r="A4207" t="str">
            <v>MONTENEGRO-RS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</row>
        <row r="4208">
          <cell r="A4208" t="str">
            <v>MORMACO-RS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</row>
        <row r="4209">
          <cell r="A4209" t="str">
            <v>MORRINHOS DO SUL-RS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</row>
        <row r="4210">
          <cell r="A4210" t="str">
            <v>MORRO REDONDO-RS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</row>
        <row r="4211">
          <cell r="A4211" t="str">
            <v>MORRO REUTER-RS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</row>
        <row r="4212">
          <cell r="A4212" t="str">
            <v>MOSTARDAS-RS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</row>
        <row r="4213">
          <cell r="A4213" t="str">
            <v>MUCUM-RS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</row>
        <row r="4214">
          <cell r="A4214" t="str">
            <v>MUITOS CAPOES-RS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</row>
        <row r="4215">
          <cell r="A4215" t="str">
            <v>MULITERNO-RS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</row>
        <row r="4216">
          <cell r="A4216" t="str">
            <v>NAO-ME-TOQUE-RS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</row>
        <row r="4217">
          <cell r="A4217" t="str">
            <v>NICOLAU VERGUEIRO-RS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</row>
        <row r="4218">
          <cell r="A4218" t="str">
            <v>NONOAI-RS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</row>
        <row r="4219">
          <cell r="A4219" t="str">
            <v>NOVA ALVORADA-RS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</row>
        <row r="4220">
          <cell r="A4220" t="str">
            <v>NOVA ARACA-RS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</row>
        <row r="4221">
          <cell r="A4221" t="str">
            <v>NOVA BASSANO-RS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</row>
        <row r="4222">
          <cell r="A4222" t="str">
            <v>NOVA BOA VISTA-RS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</row>
        <row r="4223">
          <cell r="A4223" t="str">
            <v>NOVA BRESCIA-RS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</row>
        <row r="4224">
          <cell r="A4224" t="str">
            <v>NOVA CANDELARIA-RS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  <cell r="K4224">
            <v>0</v>
          </cell>
        </row>
        <row r="4225">
          <cell r="A4225" t="str">
            <v>NOVA ESPERANCA DO SUL-RS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</row>
        <row r="4226">
          <cell r="A4226" t="str">
            <v>NOVA HARTZ-RS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  <cell r="K4226">
            <v>0</v>
          </cell>
        </row>
        <row r="4227">
          <cell r="A4227" t="str">
            <v>NOVA PADUA-RS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</row>
        <row r="4228">
          <cell r="A4228" t="str">
            <v>NOVA PALMA-RS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</row>
        <row r="4229">
          <cell r="A4229" t="str">
            <v>NOVA PETROPOLIS-RS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</row>
        <row r="4230">
          <cell r="A4230" t="str">
            <v>NOVA PRATA-RS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</row>
        <row r="4231">
          <cell r="A4231" t="str">
            <v>NOVA RAMADA-RS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</row>
        <row r="4232">
          <cell r="A4232" t="str">
            <v>NOVA ROMA DO SUL-RS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</row>
        <row r="4233">
          <cell r="A4233" t="str">
            <v>NOVA SANTA RITA-RS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</row>
        <row r="4234">
          <cell r="A4234" t="str">
            <v>NOVO BARREIRO-RS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</row>
        <row r="4235">
          <cell r="A4235" t="str">
            <v>NOVO CABRAIS-RS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</row>
        <row r="4236">
          <cell r="A4236" t="str">
            <v>NOVO HAMBURGO-RS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</row>
        <row r="4237">
          <cell r="A4237" t="str">
            <v>NOVO MACHADO-RS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</row>
        <row r="4238">
          <cell r="A4238" t="str">
            <v>NOVO TIRADENTES-RS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  <cell r="K4238">
            <v>0</v>
          </cell>
        </row>
        <row r="4239">
          <cell r="A4239" t="str">
            <v>NOVO XINGU-RS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</row>
        <row r="4240">
          <cell r="A4240" t="str">
            <v>OSORIO-RS</v>
          </cell>
          <cell r="B4240">
            <v>7456.3</v>
          </cell>
          <cell r="C4240">
            <v>4158.84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>
            <v>0</v>
          </cell>
          <cell r="I4240">
            <v>0</v>
          </cell>
          <cell r="J4240">
            <v>0</v>
          </cell>
          <cell r="K4240">
            <v>0</v>
          </cell>
        </row>
        <row r="4241">
          <cell r="A4241" t="str">
            <v>PAIM FILHO-RS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</row>
        <row r="4242">
          <cell r="A4242" t="str">
            <v>PALMARES DO SUL-RS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</row>
        <row r="4243">
          <cell r="A4243" t="str">
            <v>PALMEIRA DAS MISSOES-RS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  <cell r="K4243">
            <v>0</v>
          </cell>
        </row>
        <row r="4244">
          <cell r="A4244" t="str">
            <v>PALMITINHO-RS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</row>
        <row r="4245">
          <cell r="A4245" t="str">
            <v>PANAMBI-RS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</row>
        <row r="4246">
          <cell r="A4246" t="str">
            <v>PANTANO GRANDE-RS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</row>
        <row r="4247">
          <cell r="A4247" t="str">
            <v>PARAI-RS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</row>
        <row r="4248">
          <cell r="A4248" t="str">
            <v>PARAISO DO SUL-RS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</row>
        <row r="4249">
          <cell r="A4249" t="str">
            <v>PARECI NOVO-RS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</row>
        <row r="4250">
          <cell r="A4250" t="str">
            <v>PAROBE-RS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</row>
        <row r="4251">
          <cell r="A4251" t="str">
            <v>PASSA SETE-RS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</row>
        <row r="4252">
          <cell r="A4252" t="str">
            <v>PASSO DO SOBRADO-RS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</row>
        <row r="4253">
          <cell r="A4253" t="str">
            <v>PASSO FUNDO-RS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</row>
        <row r="4254">
          <cell r="A4254" t="str">
            <v>PAULO BENTO-RS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</row>
        <row r="4255">
          <cell r="A4255" t="str">
            <v>PAVERAMA-RS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</row>
        <row r="4256">
          <cell r="A4256" t="str">
            <v>PEDRAS ALTAS-RS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</row>
        <row r="4257">
          <cell r="A4257" t="str">
            <v>PEDRO OSORIO-RS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</row>
        <row r="4258">
          <cell r="A4258" t="str">
            <v>PEJUCARA-RS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</row>
        <row r="4259">
          <cell r="A4259" t="str">
            <v>PELOTAS-RS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</row>
        <row r="4260">
          <cell r="A4260" t="str">
            <v>PICADA CAFE-RS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</row>
        <row r="4261">
          <cell r="A4261" t="str">
            <v>PINHAL DA SERRA-RS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</row>
        <row r="4262">
          <cell r="A4262" t="str">
            <v>PINHAL GRANDE-RS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</row>
        <row r="4263">
          <cell r="A4263" t="str">
            <v>PINHAL-RS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</row>
        <row r="4264">
          <cell r="A4264" t="str">
            <v>PINHEIRINHO DO VALE-RS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</row>
        <row r="4265">
          <cell r="A4265" t="str">
            <v>PINHEIRO MACHADO-RS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</row>
        <row r="4266">
          <cell r="A4266" t="str">
            <v>PINTO BANDEIRA-RS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</row>
        <row r="4267">
          <cell r="A4267" t="str">
            <v>PIRAPO-RS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</row>
        <row r="4268">
          <cell r="A4268" t="str">
            <v>PIRATINI-RS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</row>
        <row r="4269">
          <cell r="A4269" t="str">
            <v>PLANALTO-RS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</row>
        <row r="4270">
          <cell r="A4270" t="str">
            <v>POCO DAS ANTAS-RS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</row>
        <row r="4271">
          <cell r="A4271" t="str">
            <v>PONTAO-RS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</row>
        <row r="4272">
          <cell r="A4272" t="str">
            <v>PONTE PRETA-RS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</row>
        <row r="4273">
          <cell r="A4273" t="str">
            <v>PORTAO-RS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</row>
        <row r="4274">
          <cell r="A4274" t="str">
            <v>PORTO ALEGRE-RS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  <cell r="K4274">
            <v>0</v>
          </cell>
        </row>
        <row r="4275">
          <cell r="A4275" t="str">
            <v>PORTO LUCENA-RS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</row>
        <row r="4276">
          <cell r="A4276" t="str">
            <v>PORTO MAUA-RS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</row>
        <row r="4277">
          <cell r="A4277" t="str">
            <v>PORTO VERA CRUZ-RS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</row>
        <row r="4278">
          <cell r="A4278" t="str">
            <v>PORTO XAVIER-RS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</row>
        <row r="4279">
          <cell r="A4279" t="str">
            <v>POUSO NOVO-RS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</row>
        <row r="4280">
          <cell r="A4280" t="str">
            <v>PRESIDENTE LUCENA-RS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</row>
        <row r="4281">
          <cell r="A4281" t="str">
            <v>PROGRESSO-RS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</row>
        <row r="4282">
          <cell r="A4282" t="str">
            <v>PROTASIO ALVES-RS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</row>
        <row r="4283">
          <cell r="A4283" t="str">
            <v>PUTINGA-RS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</row>
        <row r="4284">
          <cell r="A4284" t="str">
            <v>QUARAI-RS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</row>
        <row r="4285">
          <cell r="A4285" t="str">
            <v>QUATRO IRMAOS-RS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</row>
        <row r="4286">
          <cell r="A4286" t="str">
            <v>QUEVEDOS-RS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</row>
        <row r="4287">
          <cell r="A4287" t="str">
            <v>QUINZE DE NOVEMBRO-RS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</row>
        <row r="4288">
          <cell r="A4288" t="str">
            <v>REDENTORA-RS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</row>
        <row r="4289">
          <cell r="A4289" t="str">
            <v>RELVADO-RS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</row>
        <row r="4290">
          <cell r="A4290" t="str">
            <v>RESTINGA SECA-RS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</row>
        <row r="4291">
          <cell r="A4291" t="str">
            <v>RIO DOS INDIOS-RS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</row>
        <row r="4292">
          <cell r="A4292" t="str">
            <v>RIO GRANDE-RS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</row>
        <row r="4293">
          <cell r="A4293" t="str">
            <v>RIO PARDO-RS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</row>
        <row r="4294">
          <cell r="A4294" t="str">
            <v>RIOZINHO-RS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</row>
        <row r="4295">
          <cell r="A4295" t="str">
            <v>ROCA SALES-RS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</row>
        <row r="4296">
          <cell r="A4296" t="str">
            <v>RODEIO BONITO-RS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</row>
        <row r="4297">
          <cell r="A4297" t="str">
            <v>ROLADOR-RS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</row>
        <row r="4298">
          <cell r="A4298" t="str">
            <v>ROLANTE-RS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</row>
        <row r="4299">
          <cell r="A4299" t="str">
            <v>RONDA ALTA-RS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</row>
        <row r="4300">
          <cell r="A4300" t="str">
            <v>RONDINHA-RS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</row>
        <row r="4301">
          <cell r="A4301" t="str">
            <v>ROQUE GONZALES-RS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</row>
        <row r="4302">
          <cell r="A4302" t="str">
            <v>ROSARIO DO SUL-RS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</row>
        <row r="4303">
          <cell r="A4303" t="str">
            <v>SAGRADA FAMILIA-RS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  <cell r="K4303">
            <v>0</v>
          </cell>
        </row>
        <row r="4304">
          <cell r="A4304" t="str">
            <v>SALDANHA MARINHO-RS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</row>
        <row r="4305">
          <cell r="A4305" t="str">
            <v>SALTO DO JACUI-RS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0</v>
          </cell>
        </row>
        <row r="4306">
          <cell r="A4306" t="str">
            <v>SALVADOR DAS MISSOES-RS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  <cell r="K4306">
            <v>0</v>
          </cell>
        </row>
        <row r="4307">
          <cell r="A4307" t="str">
            <v>SALVADOR DO SUL-RS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</row>
        <row r="4308">
          <cell r="A4308" t="str">
            <v>SANANDUVA-RS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</row>
        <row r="4309">
          <cell r="A4309" t="str">
            <v>SANTA BARBARA DO SUL-RS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</row>
        <row r="4310">
          <cell r="A4310" t="str">
            <v>SANTA CECILIA DO SUL-RS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</row>
        <row r="4311">
          <cell r="A4311" t="str">
            <v>SANTA CLARA DO SUL-RS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</row>
        <row r="4312">
          <cell r="A4312" t="str">
            <v>SANTA CRUZ DO SUL-RS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</row>
        <row r="4313">
          <cell r="A4313" t="str">
            <v>SANTA MARGARIDA DO SUL-RS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</row>
        <row r="4314">
          <cell r="A4314" t="str">
            <v>SANTA MARIA DO HERVAL-RS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</row>
        <row r="4315">
          <cell r="A4315" t="str">
            <v>SANTA MARIA-RS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</row>
        <row r="4316">
          <cell r="A4316" t="str">
            <v>SANTA ROSA-RS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</row>
        <row r="4317">
          <cell r="A4317" t="str">
            <v>SANTA TEREZA-RS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</row>
        <row r="4318">
          <cell r="A4318" t="str">
            <v>SANTA VITORIA DO PALMAR-RS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</row>
        <row r="4319">
          <cell r="A4319" t="str">
            <v>SANTANA DA BOA VISTA-RS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</row>
        <row r="4320">
          <cell r="A4320" t="str">
            <v>SANTANA DO LIVRAMENTO-RS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</row>
        <row r="4321">
          <cell r="A4321" t="str">
            <v>SANTIAGO-RS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</row>
        <row r="4322">
          <cell r="A4322" t="str">
            <v>SANTO ANGELO-RS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</row>
        <row r="4323">
          <cell r="A4323" t="str">
            <v>SANTO ANTONIO DA PATRULHA-RS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</row>
        <row r="4324">
          <cell r="A4324" t="str">
            <v>SANTO ANTONIO DAS MISSOES-RS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</row>
        <row r="4325">
          <cell r="A4325" t="str">
            <v>SANTO ANTONIO DO PALMA-RS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</row>
        <row r="4326">
          <cell r="A4326" t="str">
            <v>SANTO ANTONIO DO PLANALTO-RS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</row>
        <row r="4327">
          <cell r="A4327" t="str">
            <v>SANTO AUGUSTO-RS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</row>
        <row r="4328">
          <cell r="A4328" t="str">
            <v>SANTO CRISTO-RS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</row>
        <row r="4329">
          <cell r="A4329" t="str">
            <v>SANTO EXPEDITO DO SUL-RS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</row>
        <row r="4330">
          <cell r="A4330" t="str">
            <v>SAO BORJA-RS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</row>
        <row r="4331">
          <cell r="A4331" t="str">
            <v>SAO DOMINGOS DO SUL-RS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</row>
        <row r="4332">
          <cell r="A4332" t="str">
            <v>SAO FRANCISCO DE ASSIS-RS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</row>
        <row r="4333">
          <cell r="A4333" t="str">
            <v>SAO FRANCISCO DE PAULA-RS</v>
          </cell>
          <cell r="B4333">
            <v>2898.49</v>
          </cell>
          <cell r="C4333">
            <v>156011.09</v>
          </cell>
          <cell r="D4333">
            <v>343188.46</v>
          </cell>
          <cell r="E4333">
            <v>142812.66</v>
          </cell>
          <cell r="F4333">
            <v>644262.28</v>
          </cell>
          <cell r="G4333">
            <v>0</v>
          </cell>
          <cell r="H4333">
            <v>0</v>
          </cell>
          <cell r="I4333">
            <v>0</v>
          </cell>
          <cell r="J4333">
            <v>0</v>
          </cell>
          <cell r="K4333">
            <v>0</v>
          </cell>
        </row>
        <row r="4334">
          <cell r="A4334" t="str">
            <v>SAO GABRIEL-RS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</row>
        <row r="4335">
          <cell r="A4335" t="str">
            <v>SAO JERONIMO-RS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</row>
        <row r="4336">
          <cell r="A4336" t="str">
            <v>SAO JOAO DA URTIGA-RS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</row>
        <row r="4337">
          <cell r="A4337" t="str">
            <v>SAO JOAO DO POLESINE-RS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</row>
        <row r="4338">
          <cell r="A4338" t="str">
            <v>SAO JORGE-RS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</row>
        <row r="4339">
          <cell r="A4339" t="str">
            <v>SAO JOSE DAS MISSOES-RS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</row>
        <row r="4340">
          <cell r="A4340" t="str">
            <v>SAO JOSE DO HERVAL-RS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</row>
        <row r="4341">
          <cell r="A4341" t="str">
            <v>SAO JOSE DO HORTENCIO-RS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</row>
        <row r="4342">
          <cell r="A4342" t="str">
            <v>SAO JOSE DO INHACORA-RS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  <cell r="K4342">
            <v>0</v>
          </cell>
        </row>
        <row r="4343">
          <cell r="A4343" t="str">
            <v>SAO JOSE DO NORTE-RS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  <cell r="K4343">
            <v>0</v>
          </cell>
        </row>
        <row r="4344">
          <cell r="A4344" t="str">
            <v>SAO JOSE DO OURO-RS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</row>
        <row r="4345">
          <cell r="A4345" t="str">
            <v>SAO JOSE DO SUL-RS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</row>
        <row r="4346">
          <cell r="A4346" t="str">
            <v>SAO JOSE DOS AUSENTES-RS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</row>
        <row r="4347">
          <cell r="A4347" t="str">
            <v>SAO LEOPOLDO-RS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</row>
        <row r="4348">
          <cell r="A4348" t="str">
            <v>SAO LOURENCO DO SUL-RS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  <cell r="K4348">
            <v>0</v>
          </cell>
        </row>
        <row r="4349">
          <cell r="A4349" t="str">
            <v>SAO LUIZ GONZAGA-RS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</row>
        <row r="4350">
          <cell r="A4350" t="str">
            <v>SAO MARCOS-RS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</row>
        <row r="4351">
          <cell r="A4351" t="str">
            <v>SAO MARTINHO DA SERRA-RS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</row>
        <row r="4352">
          <cell r="A4352" t="str">
            <v>SAO MARTINHO-RS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</row>
        <row r="4353">
          <cell r="A4353" t="str">
            <v>SAO MIGUEL DAS MISSOES-RS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</row>
        <row r="4354">
          <cell r="A4354" t="str">
            <v>SAO NICOLAU-RS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</row>
        <row r="4355">
          <cell r="A4355" t="str">
            <v>SAO PAULO DAS MISSOES-RS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</row>
        <row r="4356">
          <cell r="A4356" t="str">
            <v>SAO PEDRO DA SERRA-RS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</row>
        <row r="4357">
          <cell r="A4357" t="str">
            <v>SAO PEDRO DAS MISSOES-RS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</row>
        <row r="4358">
          <cell r="A4358" t="str">
            <v>SAO PEDRO DO BUTIA-RS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</row>
        <row r="4359">
          <cell r="A4359" t="str">
            <v>SAO PEDRO DO SUL-RS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</row>
        <row r="4360">
          <cell r="A4360" t="str">
            <v>SAO SEBASTIAO DO CAI-RS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</row>
        <row r="4361">
          <cell r="A4361" t="str">
            <v>SAO SEPE-RS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</row>
        <row r="4362">
          <cell r="A4362" t="str">
            <v>SAO VALENTIM DO SUL-RS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</row>
        <row r="4363">
          <cell r="A4363" t="str">
            <v>SAO VALENTIM-RS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</row>
        <row r="4364">
          <cell r="A4364" t="str">
            <v>SAO VALERIO DO SUL-RS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</row>
        <row r="4365">
          <cell r="A4365" t="str">
            <v>SAO VENDELINO-RS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</row>
        <row r="4366">
          <cell r="A4366" t="str">
            <v>SAO VICENTE DO SUL-RS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</row>
        <row r="4367">
          <cell r="A4367" t="str">
            <v>SAPIRANGA-RS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</row>
        <row r="4368">
          <cell r="A4368" t="str">
            <v>SAPUCAIA DO SUL-RS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</row>
        <row r="4369">
          <cell r="A4369" t="str">
            <v>SARANDI-RS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</row>
        <row r="4370">
          <cell r="A4370" t="str">
            <v>SEBERI-RS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</row>
        <row r="4371">
          <cell r="A4371" t="str">
            <v>SEDE NOVA-RS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</row>
        <row r="4372">
          <cell r="A4372" t="str">
            <v>SEGREDO-RS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</row>
        <row r="4373">
          <cell r="A4373" t="str">
            <v>SELBACH-RS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</row>
        <row r="4374">
          <cell r="A4374" t="str">
            <v>SENADOR SALGADO FILHO-RS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</row>
        <row r="4375">
          <cell r="A4375" t="str">
            <v>SENTINELA DO SUL-RS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</row>
        <row r="4376">
          <cell r="A4376" t="str">
            <v>SERAFINA CORREA-RS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</row>
        <row r="4377">
          <cell r="A4377" t="str">
            <v>SERIO-RS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  <cell r="K4377">
            <v>0</v>
          </cell>
        </row>
        <row r="4378">
          <cell r="A4378" t="str">
            <v>SERTAO SANTANA-RS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</row>
        <row r="4379">
          <cell r="A4379" t="str">
            <v>SERTAO-RS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</row>
        <row r="4380">
          <cell r="A4380" t="str">
            <v>SETE DE SETEMBRO-RS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</row>
        <row r="4381">
          <cell r="A4381" t="str">
            <v>SEVERIANO DE ALMEIDA-RS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</row>
        <row r="4382">
          <cell r="A4382" t="str">
            <v>SILVEIRA MARTINS-RS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</row>
        <row r="4383">
          <cell r="A4383" t="str">
            <v>SINIMBU-RS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</row>
        <row r="4384">
          <cell r="A4384" t="str">
            <v>SOBRADINHO-RS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</row>
        <row r="4385">
          <cell r="A4385" t="str">
            <v>SOLEDADE-RS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</row>
        <row r="4386">
          <cell r="A4386" t="str">
            <v>TABAI-RS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</row>
        <row r="4387">
          <cell r="A4387" t="str">
            <v>TAPEJARA-RS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</row>
        <row r="4388">
          <cell r="A4388" t="str">
            <v>TAPERA-RS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</row>
        <row r="4389">
          <cell r="A4389" t="str">
            <v>TAPES-RS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  <cell r="K4389">
            <v>0</v>
          </cell>
        </row>
        <row r="4390">
          <cell r="A4390" t="str">
            <v>TAQUARA-RS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</row>
        <row r="4391">
          <cell r="A4391" t="str">
            <v>TAQUARI-RS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</row>
        <row r="4392">
          <cell r="A4392" t="str">
            <v>TAQUARUCU DO SUL-RS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  <cell r="K4392">
            <v>0</v>
          </cell>
        </row>
        <row r="4393">
          <cell r="A4393" t="str">
            <v>TAVARES-RS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  <cell r="K4393">
            <v>0</v>
          </cell>
        </row>
        <row r="4394">
          <cell r="A4394" t="str">
            <v>TENENTE PORTELA-RS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</row>
        <row r="4395">
          <cell r="A4395" t="str">
            <v>TERRA DE AREIA-RS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</row>
        <row r="4396">
          <cell r="A4396" t="str">
            <v>TEUTONIA-RS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</row>
        <row r="4397">
          <cell r="A4397" t="str">
            <v>TIO HUGO-RS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</row>
        <row r="4398">
          <cell r="A4398" t="str">
            <v>TIRADENTES DO SUL-RS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</row>
        <row r="4399">
          <cell r="A4399" t="str">
            <v>TOROPI-RS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</row>
        <row r="4400">
          <cell r="A4400" t="str">
            <v>TORRES-RS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</row>
        <row r="4401">
          <cell r="A4401" t="str">
            <v>TRAMANDAI-RS</v>
          </cell>
          <cell r="B4401">
            <v>0</v>
          </cell>
          <cell r="C4401">
            <v>164237.29999999999</v>
          </cell>
          <cell r="D4401">
            <v>340385.72</v>
          </cell>
          <cell r="E4401">
            <v>142466.04999999999</v>
          </cell>
          <cell r="F4401">
            <v>560858.36</v>
          </cell>
          <cell r="G4401">
            <v>0</v>
          </cell>
          <cell r="H4401">
            <v>211920.45</v>
          </cell>
          <cell r="I4401">
            <v>476920.46</v>
          </cell>
          <cell r="J4401">
            <v>198789.18</v>
          </cell>
          <cell r="K4401">
            <v>887630.09</v>
          </cell>
        </row>
        <row r="4402">
          <cell r="A4402" t="str">
            <v>TRAVESSEIRO-RS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</row>
        <row r="4403">
          <cell r="A4403" t="str">
            <v>TRES ARROIOS-RS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</row>
        <row r="4404">
          <cell r="A4404" t="str">
            <v>TRES CACHOEIRAS-RS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</row>
        <row r="4405">
          <cell r="A4405" t="str">
            <v>TRES COROAS-RS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</row>
        <row r="4406">
          <cell r="A4406" t="str">
            <v>TRES DE MAIO-RS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</row>
        <row r="4407">
          <cell r="A4407" t="str">
            <v>TRES FORQUILHAS-RS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</row>
        <row r="4408">
          <cell r="A4408" t="str">
            <v>TRES PALMEIRAS-RS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</row>
        <row r="4409">
          <cell r="A4409" t="str">
            <v>TRES PASSOS-RS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</row>
        <row r="4410">
          <cell r="A4410" t="str">
            <v>TRINDADE DO SUL-RS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</row>
        <row r="4411">
          <cell r="A4411" t="str">
            <v>TRIUNFO-RS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</row>
        <row r="4412">
          <cell r="A4412" t="str">
            <v>TUCUNDUVA-RS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</row>
        <row r="4413">
          <cell r="A4413" t="str">
            <v>TUNAS-RS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</row>
        <row r="4414">
          <cell r="A4414" t="str">
            <v>TUPANCI DO SUL-RS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</row>
        <row r="4415">
          <cell r="A4415" t="str">
            <v>TUPANCIRETA-RS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</row>
        <row r="4416">
          <cell r="A4416" t="str">
            <v>TUPANDI-RS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</row>
        <row r="4417">
          <cell r="A4417" t="str">
            <v>TUPARENDI-RS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</row>
        <row r="4418">
          <cell r="A4418" t="str">
            <v>TURUCU-RS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</row>
        <row r="4419">
          <cell r="A4419" t="str">
            <v>UBIRETAMA-RS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</row>
        <row r="4420">
          <cell r="A4420" t="str">
            <v>UNIAO DA SERRA-RS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</row>
        <row r="4421">
          <cell r="A4421" t="str">
            <v>UNISTALDA-RS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</row>
        <row r="4422">
          <cell r="A4422" t="str">
            <v>URUGUAIANA-RS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</row>
        <row r="4423">
          <cell r="A4423" t="str">
            <v>VACARIA-RS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</row>
        <row r="4424">
          <cell r="A4424" t="str">
            <v>VALE DO SOL-RS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</row>
        <row r="4425">
          <cell r="A4425" t="str">
            <v>VALE REAL-RS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</row>
        <row r="4426">
          <cell r="A4426" t="str">
            <v>VALE VERDE-RS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</row>
        <row r="4427">
          <cell r="A4427" t="str">
            <v>VANINI-RS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</row>
        <row r="4428">
          <cell r="A4428" t="str">
            <v>VENANCIO AIRES-RS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</row>
        <row r="4429">
          <cell r="A4429" t="str">
            <v>VERA CRUZ-RS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</row>
        <row r="4430">
          <cell r="A4430" t="str">
            <v>VERANOPOLIS-RS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</row>
        <row r="4431">
          <cell r="A4431" t="str">
            <v>VESPASIANO CORREA-RS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</row>
        <row r="4432">
          <cell r="A4432" t="str">
            <v>VIADUTOS-RS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</row>
        <row r="4433">
          <cell r="A4433" t="str">
            <v>VIAMAO-RS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</row>
        <row r="4434">
          <cell r="A4434" t="str">
            <v>VICENTE DUTRA-RS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</row>
        <row r="4435">
          <cell r="A4435" t="str">
            <v>VICTOR GRAEFF-RS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</row>
        <row r="4436">
          <cell r="A4436" t="str">
            <v>VILA FLORES-RS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</row>
        <row r="4437">
          <cell r="A4437" t="str">
            <v>VILA LANGARO-RS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</row>
        <row r="4438">
          <cell r="A4438" t="str">
            <v>VILA MARIA-RS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</row>
        <row r="4439">
          <cell r="A4439" t="str">
            <v>VILA NOVA DO SUL-RS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  <cell r="K4439">
            <v>0</v>
          </cell>
        </row>
        <row r="4440">
          <cell r="A4440" t="str">
            <v>VISTA ALEGRE DO PRATA-RS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</row>
        <row r="4441">
          <cell r="A4441" t="str">
            <v>VISTA ALEGRE-RS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</row>
        <row r="4442">
          <cell r="A4442" t="str">
            <v>VISTA GAUCHA-RS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</row>
        <row r="4443">
          <cell r="A4443" t="str">
            <v>VITORIA DAS MISSOES-RS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</row>
        <row r="4444">
          <cell r="A4444" t="str">
            <v>WESTFALIA-RS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</row>
        <row r="4445">
          <cell r="A4445" t="str">
            <v>XANGRI-LA-RS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</row>
        <row r="4446">
          <cell r="A4446" t="str">
            <v>ABDON BATISTA-SC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</row>
        <row r="4447">
          <cell r="A4447" t="str">
            <v>ABELARDO LUZ-SC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</row>
        <row r="4448">
          <cell r="A4448" t="str">
            <v>AGROLANDIA-SC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</row>
        <row r="4449">
          <cell r="A4449" t="str">
            <v>AGRONOMICA-SC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</row>
        <row r="4450">
          <cell r="A4450" t="str">
            <v>AGUA DOCE-SC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</row>
        <row r="4451">
          <cell r="A4451" t="str">
            <v>AGUAS DE CHAPECO-SC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</row>
        <row r="4452">
          <cell r="A4452" t="str">
            <v>AGUAS FRIAS-SC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</row>
        <row r="4453">
          <cell r="A4453" t="str">
            <v>AGUAS MORNAS-SC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0</v>
          </cell>
          <cell r="K4453">
            <v>0</v>
          </cell>
        </row>
        <row r="4454">
          <cell r="A4454" t="str">
            <v>ALFREDO WAGNER-SC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</row>
        <row r="4455">
          <cell r="A4455" t="str">
            <v>ALTO BELA VISTA-SC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</row>
        <row r="4456">
          <cell r="A4456" t="str">
            <v>ANCHIETA-SC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</row>
        <row r="4457">
          <cell r="A4457" t="str">
            <v>ANGELINA-SC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</row>
        <row r="4458">
          <cell r="A4458" t="str">
            <v>ANITA GARIBALDI-SC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</row>
        <row r="4459">
          <cell r="A4459" t="str">
            <v>ANITAPOLIS-SC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</row>
        <row r="4460">
          <cell r="A4460" t="str">
            <v>ANTONIO CARLOS-SC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</row>
        <row r="4461">
          <cell r="A4461" t="str">
            <v>APIUNA-SC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</row>
        <row r="4462">
          <cell r="A4462" t="str">
            <v>ARABUTA-SC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</row>
        <row r="4463">
          <cell r="A4463" t="str">
            <v>ARAQUARI-SC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0.89</v>
          </cell>
          <cell r="H4463">
            <v>107950.12</v>
          </cell>
          <cell r="I4463">
            <v>242759.2</v>
          </cell>
          <cell r="J4463">
            <v>101186.48</v>
          </cell>
          <cell r="K4463">
            <v>451896.69</v>
          </cell>
        </row>
        <row r="4464">
          <cell r="A4464" t="str">
            <v>ARARANGUA-SC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</row>
        <row r="4465">
          <cell r="A4465" t="str">
            <v>ARMAZEM-SC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</row>
        <row r="4466">
          <cell r="A4466" t="str">
            <v>ARROIO TRINTA-SC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</row>
        <row r="4467">
          <cell r="A4467" t="str">
            <v>ARVOREDO-SC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</row>
        <row r="4468">
          <cell r="A4468" t="str">
            <v>ASCURRA-SC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</row>
        <row r="4469">
          <cell r="A4469" t="str">
            <v>ATALANTA-SC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</row>
        <row r="4470">
          <cell r="A4470" t="str">
            <v>AURORA-SC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</row>
        <row r="4471">
          <cell r="A4471" t="str">
            <v>BALNEARIO ARROIO DO SILVA-SC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</row>
        <row r="4472">
          <cell r="A4472" t="str">
            <v>BALNEARIO BARRA DO SUL-SC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0.89</v>
          </cell>
          <cell r="H4472">
            <v>107950.12</v>
          </cell>
          <cell r="I4472">
            <v>242759.2</v>
          </cell>
          <cell r="J4472">
            <v>101186.48</v>
          </cell>
          <cell r="K4472">
            <v>451896.69</v>
          </cell>
        </row>
        <row r="4473">
          <cell r="A4473" t="str">
            <v>BALNEARIO CAMBORIU-SC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</row>
        <row r="4474">
          <cell r="A4474" t="str">
            <v>BALNEARIO GAIVOTA-SC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</row>
        <row r="4475">
          <cell r="A4475" t="str">
            <v>BANDEIRANTE-SC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</row>
        <row r="4476">
          <cell r="A4476" t="str">
            <v>BARRA BONITA-SC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</row>
        <row r="4477">
          <cell r="A4477" t="str">
            <v>BARRA VELHA-SC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0</v>
          </cell>
        </row>
        <row r="4478">
          <cell r="A4478" t="str">
            <v>BELA VISTA DO TOLDO-SC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  <cell r="K4478">
            <v>0</v>
          </cell>
        </row>
        <row r="4479">
          <cell r="A4479" t="str">
            <v>BELMONTE-SC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</row>
        <row r="4480">
          <cell r="A4480" t="str">
            <v>BENEDITO NOVO-SC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</row>
        <row r="4481">
          <cell r="A4481" t="str">
            <v>BIGUACU-SC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0</v>
          </cell>
          <cell r="K4481">
            <v>0</v>
          </cell>
        </row>
        <row r="4482">
          <cell r="A4482" t="str">
            <v>BLUMENAU-SC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0</v>
          </cell>
          <cell r="K4482">
            <v>0</v>
          </cell>
        </row>
        <row r="4483">
          <cell r="A4483" t="str">
            <v>BOCAINA DO SUL-SC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</row>
        <row r="4484">
          <cell r="A4484" t="str">
            <v>BOM JARDIM DA SERRA-SC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</row>
        <row r="4485">
          <cell r="A4485" t="str">
            <v>BOM JESUS DO OESTE-SC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</row>
        <row r="4486">
          <cell r="A4486" t="str">
            <v>BOM JESUS-SC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</row>
        <row r="4487">
          <cell r="A4487" t="str">
            <v>BOM RETIRO-SC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</row>
        <row r="4488">
          <cell r="A4488" t="str">
            <v>BOMBINHAS-SC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</row>
        <row r="4489">
          <cell r="A4489" t="str">
            <v>BOTUVERA-SC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</row>
        <row r="4490">
          <cell r="A4490" t="str">
            <v>BRACO DO NORTE-SC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</row>
        <row r="4491">
          <cell r="A4491" t="str">
            <v>BRACO DO TROMBUDO-SC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</row>
        <row r="4492">
          <cell r="A4492" t="str">
            <v>BRUNOPOLIS-SC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  <cell r="K4492">
            <v>0</v>
          </cell>
        </row>
        <row r="4493">
          <cell r="A4493" t="str">
            <v>BRUSQUE-SC</v>
          </cell>
          <cell r="B4493">
            <v>0</v>
          </cell>
          <cell r="C4493">
            <v>147.63999999999999</v>
          </cell>
          <cell r="D4493">
            <v>206.42</v>
          </cell>
          <cell r="E4493">
            <v>25.53</v>
          </cell>
          <cell r="F4493">
            <v>0</v>
          </cell>
          <cell r="G4493">
            <v>0</v>
          </cell>
          <cell r="H4493">
            <v>0</v>
          </cell>
          <cell r="I4493">
            <v>0</v>
          </cell>
          <cell r="J4493">
            <v>0</v>
          </cell>
          <cell r="K4493">
            <v>0</v>
          </cell>
        </row>
        <row r="4494">
          <cell r="A4494" t="str">
            <v>CACADOR-SC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</row>
        <row r="4495">
          <cell r="A4495" t="str">
            <v>CAIBI-SC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</row>
        <row r="4496">
          <cell r="A4496" t="str">
            <v>CALMON-SC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</row>
        <row r="4497">
          <cell r="A4497" t="str">
            <v>CAMBORIU-SC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</row>
        <row r="4498">
          <cell r="A4498" t="str">
            <v>CAMPO ALEGRE-SC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</row>
        <row r="4499">
          <cell r="A4499" t="str">
            <v>CAMPO BELO DO SUL-SC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</row>
        <row r="4500">
          <cell r="A4500" t="str">
            <v>CAMPO ERE-SC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</row>
        <row r="4501">
          <cell r="A4501" t="str">
            <v>CAMPOS NOVOS-SC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</row>
        <row r="4502">
          <cell r="A4502" t="str">
            <v>CANELINHA-SC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</row>
        <row r="4503">
          <cell r="A4503" t="str">
            <v>CANOINHAS-SC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</row>
        <row r="4504">
          <cell r="A4504" t="str">
            <v>CAPAO ALTO-SC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</row>
        <row r="4505">
          <cell r="A4505" t="str">
            <v>CAPINZAL-SC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</row>
        <row r="4506">
          <cell r="A4506" t="str">
            <v>CAPIVARI DE BAIXO-SC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</row>
        <row r="4507">
          <cell r="A4507" t="str">
            <v>CATANDUVAS-SC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</row>
        <row r="4508">
          <cell r="A4508" t="str">
            <v>CAXAMBU DO SUL-SC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</row>
        <row r="4509">
          <cell r="A4509" t="str">
            <v>CELSO RAMOS-SC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</row>
        <row r="4510">
          <cell r="A4510" t="str">
            <v>CERRO NEGRO-SC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</row>
        <row r="4511">
          <cell r="A4511" t="str">
            <v>CHAPADAO DO LAGEADO-SC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</row>
        <row r="4512">
          <cell r="A4512" t="str">
            <v>CHAPECO-SC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</row>
        <row r="4513">
          <cell r="A4513" t="str">
            <v>COCAL DO SUL-SC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</row>
        <row r="4514">
          <cell r="A4514" t="str">
            <v>CONCORDIA-SC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</row>
        <row r="4515">
          <cell r="A4515" t="str">
            <v>CORDILHEIRA ALTA-SC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</row>
        <row r="4516">
          <cell r="A4516" t="str">
            <v>CORONEL FREITAS-SC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</row>
        <row r="4517">
          <cell r="A4517" t="str">
            <v>CORONEL MARTINS-SC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</row>
        <row r="4518">
          <cell r="A4518" t="str">
            <v>CORREIA PINTO-SC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</row>
        <row r="4519">
          <cell r="A4519" t="str">
            <v>CORUPA-SC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</row>
        <row r="4520">
          <cell r="A4520" t="str">
            <v>CRICIUMA-SC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</row>
        <row r="4521">
          <cell r="A4521" t="str">
            <v>CUNHA PORA-SC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</row>
        <row r="4522">
          <cell r="A4522" t="str">
            <v>CUNHATAI-SC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</row>
        <row r="4523">
          <cell r="A4523" t="str">
            <v>CURITIBANOS-SC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</row>
        <row r="4524">
          <cell r="A4524" t="str">
            <v>DESCANSO-SC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</row>
        <row r="4525">
          <cell r="A4525" t="str">
            <v>DIONISIO CERQUEIRA-SC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</row>
        <row r="4526">
          <cell r="A4526" t="str">
            <v>DONA EMMA-SC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</row>
        <row r="4527">
          <cell r="A4527" t="str">
            <v>DOUTOR PEDRINHO-SC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</row>
        <row r="4528">
          <cell r="A4528" t="str">
            <v>ENTRE RIOS-SC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</row>
        <row r="4529">
          <cell r="A4529" t="str">
            <v>ERMO-SC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</row>
        <row r="4530">
          <cell r="A4530" t="str">
            <v>ERVAL VELHO-SC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</row>
        <row r="4531">
          <cell r="A4531" t="str">
            <v>FAXINAL DOS GUEDES-SC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</row>
        <row r="4532">
          <cell r="A4532" t="str">
            <v>FLOR DO SERTAO-SC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</row>
        <row r="4533">
          <cell r="A4533" t="str">
            <v>FLORIANOPOLIS-SC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  <cell r="K4533">
            <v>0</v>
          </cell>
        </row>
        <row r="4534">
          <cell r="A4534" t="str">
            <v>FORMOSA DO SUL-SC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</row>
        <row r="4535">
          <cell r="A4535" t="str">
            <v>FORQUILHINHA-SC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</row>
        <row r="4536">
          <cell r="A4536" t="str">
            <v>FRAIBURGO-SC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</row>
        <row r="4537">
          <cell r="A4537" t="str">
            <v>FREI ROGERIO-SC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</row>
        <row r="4538">
          <cell r="A4538" t="str">
            <v>GALVAO-SC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</row>
        <row r="4539">
          <cell r="A4539" t="str">
            <v>GAROPABA-SC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</row>
        <row r="4540">
          <cell r="A4540" t="str">
            <v>GARUVA-SC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0.89</v>
          </cell>
          <cell r="H4540">
            <v>107950.12</v>
          </cell>
          <cell r="I4540">
            <v>242759.2</v>
          </cell>
          <cell r="J4540">
            <v>101186.48</v>
          </cell>
          <cell r="K4540">
            <v>451896.69</v>
          </cell>
        </row>
        <row r="4541">
          <cell r="A4541" t="str">
            <v>GASPAR-SC</v>
          </cell>
          <cell r="B4541">
            <v>0</v>
          </cell>
          <cell r="C4541">
            <v>147.63999999999999</v>
          </cell>
          <cell r="D4541">
            <v>206.42</v>
          </cell>
          <cell r="E4541">
            <v>25.53</v>
          </cell>
          <cell r="F4541">
            <v>0</v>
          </cell>
          <cell r="G4541">
            <v>0</v>
          </cell>
          <cell r="H4541">
            <v>0</v>
          </cell>
          <cell r="I4541">
            <v>0</v>
          </cell>
          <cell r="J4541">
            <v>0</v>
          </cell>
          <cell r="K4541">
            <v>0</v>
          </cell>
        </row>
        <row r="4542">
          <cell r="A4542" t="str">
            <v>GOVERNADOR CELSO RAMOS-SC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</row>
        <row r="4543">
          <cell r="A4543" t="str">
            <v>GRAO PARA-SC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</row>
        <row r="4544">
          <cell r="A4544" t="str">
            <v>GRAVATAL-SC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</row>
        <row r="4545">
          <cell r="A4545" t="str">
            <v>GUABIRUBA-SC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</row>
        <row r="4546">
          <cell r="A4546" t="str">
            <v>GUARACIABA-SC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  <cell r="K4546">
            <v>0</v>
          </cell>
        </row>
        <row r="4547">
          <cell r="A4547" t="str">
            <v>GUARAMIRIM-SC</v>
          </cell>
          <cell r="B4547">
            <v>0</v>
          </cell>
          <cell r="C4547">
            <v>147.63999999999999</v>
          </cell>
          <cell r="D4547">
            <v>206.42</v>
          </cell>
          <cell r="E4547">
            <v>25.53</v>
          </cell>
          <cell r="F4547">
            <v>0</v>
          </cell>
          <cell r="G4547">
            <v>0</v>
          </cell>
          <cell r="H4547">
            <v>0</v>
          </cell>
          <cell r="I4547">
            <v>0</v>
          </cell>
          <cell r="J4547">
            <v>0</v>
          </cell>
          <cell r="K4547">
            <v>0</v>
          </cell>
        </row>
        <row r="4548">
          <cell r="A4548" t="str">
            <v>GUARUJA DO SUL-SC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</row>
        <row r="4549">
          <cell r="A4549" t="str">
            <v>GUATAMBU-SC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</row>
        <row r="4550">
          <cell r="A4550" t="str">
            <v>HERVAL D'OESTE-SC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</row>
        <row r="4551">
          <cell r="A4551" t="str">
            <v>IBIAM-SC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</row>
        <row r="4552">
          <cell r="A4552" t="str">
            <v>IBICARE-SC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</row>
        <row r="4553">
          <cell r="A4553" t="str">
            <v>IBIRAMA-SC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</row>
        <row r="4554">
          <cell r="A4554" t="str">
            <v>ICARA-SC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</row>
        <row r="4555">
          <cell r="A4555" t="str">
            <v>ILHOTA-SC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</row>
        <row r="4556">
          <cell r="A4556" t="str">
            <v>IMARUI-SC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</row>
        <row r="4557">
          <cell r="A4557" t="str">
            <v>IMBITUBA-SC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</row>
        <row r="4558">
          <cell r="A4558" t="str">
            <v>IMBUIA-SC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</row>
        <row r="4559">
          <cell r="A4559" t="str">
            <v>INDAIAL-SC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</row>
        <row r="4560">
          <cell r="A4560" t="str">
            <v>IOMERE-SC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</row>
        <row r="4561">
          <cell r="A4561" t="str">
            <v>IPIRA-SC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</row>
        <row r="4562">
          <cell r="A4562" t="str">
            <v>IPORA DO OESTE-SC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</row>
        <row r="4563">
          <cell r="A4563" t="str">
            <v>IPUACU-SC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</row>
        <row r="4564">
          <cell r="A4564" t="str">
            <v>IPUMIRIM-SC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</row>
        <row r="4565">
          <cell r="A4565" t="str">
            <v>IRACEMINHA-SC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</row>
        <row r="4566">
          <cell r="A4566" t="str">
            <v>IRANI-SC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</row>
        <row r="4567">
          <cell r="A4567" t="str">
            <v>IRATI-SC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</row>
        <row r="4568">
          <cell r="A4568" t="str">
            <v>IRINEOPOLIS-SC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</row>
        <row r="4569">
          <cell r="A4569" t="str">
            <v>ITAIOPOLIS-SC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</row>
        <row r="4570">
          <cell r="A4570" t="str">
            <v>ITAJAI-SC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</row>
        <row r="4571">
          <cell r="A4571" t="str">
            <v>ITAPEMA-SC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</row>
        <row r="4572">
          <cell r="A4572" t="str">
            <v>ITAPIRANGA-SC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</row>
        <row r="4573">
          <cell r="A4573" t="str">
            <v>ITAPOA-SC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0.89</v>
          </cell>
          <cell r="H4573">
            <v>107950.12</v>
          </cell>
          <cell r="I4573">
            <v>242759.2</v>
          </cell>
          <cell r="J4573">
            <v>101186.48</v>
          </cell>
          <cell r="K4573">
            <v>451896.69</v>
          </cell>
        </row>
        <row r="4574">
          <cell r="A4574" t="str">
            <v>ITA-SC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</row>
        <row r="4575">
          <cell r="A4575" t="str">
            <v>ITUPORANGA-SC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</row>
        <row r="4576">
          <cell r="A4576" t="str">
            <v>JABORA-SC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</row>
        <row r="4577">
          <cell r="A4577" t="str">
            <v>JACINTO MACHADO-SC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0</v>
          </cell>
          <cell r="K4577">
            <v>0</v>
          </cell>
        </row>
        <row r="4578">
          <cell r="A4578" t="str">
            <v>JAGUARUNA-SC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</row>
        <row r="4579">
          <cell r="A4579" t="str">
            <v>JARAGUA DO SUL-SC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</row>
        <row r="4580">
          <cell r="A4580" t="str">
            <v>JARDINOPOLIS-SC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</row>
        <row r="4581">
          <cell r="A4581" t="str">
            <v>JOACABA-SC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</row>
        <row r="4582">
          <cell r="A4582" t="str">
            <v>JOINVILLE-SC</v>
          </cell>
          <cell r="B4582">
            <v>0</v>
          </cell>
          <cell r="C4582">
            <v>147.63999999999999</v>
          </cell>
          <cell r="D4582">
            <v>206.42</v>
          </cell>
          <cell r="E4582">
            <v>25.53</v>
          </cell>
          <cell r="F4582">
            <v>0</v>
          </cell>
          <cell r="G4582">
            <v>0.89</v>
          </cell>
          <cell r="H4582">
            <v>107950.12</v>
          </cell>
          <cell r="I4582">
            <v>242759.2</v>
          </cell>
          <cell r="J4582">
            <v>101186.48</v>
          </cell>
          <cell r="K4582">
            <v>451634.45</v>
          </cell>
        </row>
        <row r="4583">
          <cell r="A4583" t="str">
            <v>JOSE BOITEUX-SC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</row>
        <row r="4584">
          <cell r="A4584" t="str">
            <v>JUPIA-SC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</row>
        <row r="4585">
          <cell r="A4585" t="str">
            <v>LACERDOPOLIS-SC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</row>
        <row r="4586">
          <cell r="A4586" t="str">
            <v>LAGES-SC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</row>
        <row r="4587">
          <cell r="A4587" t="str">
            <v>LAGUNA-SC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</row>
        <row r="4588">
          <cell r="A4588" t="str">
            <v>LAJEADO GRANDE-SC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</row>
        <row r="4589">
          <cell r="A4589" t="str">
            <v>LAURENTINO-SC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</row>
        <row r="4590">
          <cell r="A4590" t="str">
            <v>LAURO MULLER-SC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</row>
        <row r="4591">
          <cell r="A4591" t="str">
            <v>LEBON REGIS-SC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</row>
        <row r="4592">
          <cell r="A4592" t="str">
            <v>LEOBERTO LEAL-SC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</row>
        <row r="4593">
          <cell r="A4593" t="str">
            <v>LINDOIA DO SUL-SC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</row>
        <row r="4594">
          <cell r="A4594" t="str">
            <v>LONTRAS-SC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</row>
        <row r="4595">
          <cell r="A4595" t="str">
            <v>LUIZ ALVES-SC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</row>
        <row r="4596">
          <cell r="A4596" t="str">
            <v>LUZERNA-SC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</row>
        <row r="4597">
          <cell r="A4597" t="str">
            <v>MACIEIRA-SC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</row>
        <row r="4598">
          <cell r="A4598" t="str">
            <v>MAFRA-SC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</row>
        <row r="4599">
          <cell r="A4599" t="str">
            <v>MAJOR GERCINO-SC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</row>
        <row r="4600">
          <cell r="A4600" t="str">
            <v>MAJOR VIEIRA-SC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</row>
        <row r="4601">
          <cell r="A4601" t="str">
            <v>MARACAJA-SC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</row>
        <row r="4602">
          <cell r="A4602" t="str">
            <v>MARAVILHA-SC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</row>
        <row r="4603">
          <cell r="A4603" t="str">
            <v>MAREMA-SC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</row>
        <row r="4604">
          <cell r="A4604" t="str">
            <v>MASSARANDUBA-SC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</row>
        <row r="4605">
          <cell r="A4605" t="str">
            <v>MATOS COSTA-SC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</row>
        <row r="4606">
          <cell r="A4606" t="str">
            <v>MELEIRO-SC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</row>
        <row r="4607">
          <cell r="A4607" t="str">
            <v>MIRIM DOCE-SC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</row>
        <row r="4608">
          <cell r="A4608" t="str">
            <v>MODELO-SC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</row>
        <row r="4609">
          <cell r="A4609" t="str">
            <v>MONDAI-SC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</row>
        <row r="4610">
          <cell r="A4610" t="str">
            <v>MONTE CARLO-SC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</row>
        <row r="4611">
          <cell r="A4611" t="str">
            <v>MONTE CASTELO-SC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</row>
        <row r="4612">
          <cell r="A4612" t="str">
            <v>MORRO DA FUMACA-SC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</row>
        <row r="4613">
          <cell r="A4613" t="str">
            <v>MORRO GRANDE-SC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</row>
        <row r="4614">
          <cell r="A4614" t="str">
            <v>NAVEGANTES-SC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</row>
        <row r="4615">
          <cell r="A4615" t="str">
            <v>NOVA ERECHIM-SC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</row>
        <row r="4616">
          <cell r="A4616" t="str">
            <v>NOVA ITABERABA-SC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</row>
        <row r="4617">
          <cell r="A4617" t="str">
            <v>NOVA TRENTO-SC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</row>
        <row r="4618">
          <cell r="A4618" t="str">
            <v>NOVA VENEZA-SC</v>
          </cell>
          <cell r="B4618">
            <v>0</v>
          </cell>
          <cell r="C4618">
            <v>147.63999999999999</v>
          </cell>
          <cell r="D4618">
            <v>206.42</v>
          </cell>
          <cell r="E4618">
            <v>25.53</v>
          </cell>
          <cell r="F4618">
            <v>0</v>
          </cell>
          <cell r="G4618">
            <v>0</v>
          </cell>
          <cell r="H4618">
            <v>0</v>
          </cell>
          <cell r="I4618">
            <v>0</v>
          </cell>
          <cell r="J4618">
            <v>0</v>
          </cell>
          <cell r="K4618">
            <v>0</v>
          </cell>
        </row>
        <row r="4619">
          <cell r="A4619" t="str">
            <v>NOVO HORIZONTE-SC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</row>
        <row r="4620">
          <cell r="A4620" t="str">
            <v>ORLEANS-SC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</row>
        <row r="4621">
          <cell r="A4621" t="str">
            <v>OTACILIO COSTA-SC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</row>
        <row r="4622">
          <cell r="A4622" t="str">
            <v>OURO VERDE-SC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</row>
        <row r="4623">
          <cell r="A4623" t="str">
            <v>OURO-SC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</row>
        <row r="4624">
          <cell r="A4624" t="str">
            <v>PAIAL-SC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</row>
        <row r="4625">
          <cell r="A4625" t="str">
            <v>PAINEL-SC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</row>
        <row r="4626">
          <cell r="A4626" t="str">
            <v>PALHOCA-SC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</row>
        <row r="4627">
          <cell r="A4627" t="str">
            <v>PALMA SOLA-SC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</row>
        <row r="4628">
          <cell r="A4628" t="str">
            <v>PALMEIRA-SC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</row>
        <row r="4629">
          <cell r="A4629" t="str">
            <v>PALMITOS-SC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</row>
        <row r="4630">
          <cell r="A4630" t="str">
            <v>PAPANDUVA-SC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</row>
        <row r="4631">
          <cell r="A4631" t="str">
            <v>PARAISO-SC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</row>
        <row r="4632">
          <cell r="A4632" t="str">
            <v>PASSO DE TORRES-SC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</row>
        <row r="4633">
          <cell r="A4633" t="str">
            <v>PASSOS MAIA-SC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0</v>
          </cell>
          <cell r="K4633">
            <v>0</v>
          </cell>
        </row>
        <row r="4634">
          <cell r="A4634" t="str">
            <v>PAULO LOPES-SC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</row>
        <row r="4635">
          <cell r="A4635" t="str">
            <v>PEDRAS GRANDES-SC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</row>
        <row r="4636">
          <cell r="A4636" t="str">
            <v>PENHA-SC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</row>
        <row r="4637">
          <cell r="A4637" t="str">
            <v>PERITIBA-SC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</row>
        <row r="4638">
          <cell r="A4638" t="str">
            <v>PETROLANDIA-SC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</row>
        <row r="4639">
          <cell r="A4639" t="str">
            <v>PICARRAS-SC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</row>
        <row r="4640">
          <cell r="A4640" t="str">
            <v>PINHALZINHO-SC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</row>
        <row r="4641">
          <cell r="A4641" t="str">
            <v>PINHEIRO PRETO-SC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0</v>
          </cell>
          <cell r="K4641">
            <v>0</v>
          </cell>
        </row>
        <row r="4642">
          <cell r="A4642" t="str">
            <v>PIRATUBA-SC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0</v>
          </cell>
          <cell r="K4642">
            <v>0</v>
          </cell>
        </row>
        <row r="4643">
          <cell r="A4643" t="str">
            <v>PLANALTO ALEGRE-SC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0</v>
          </cell>
          <cell r="K4643">
            <v>0</v>
          </cell>
        </row>
        <row r="4644">
          <cell r="A4644" t="str">
            <v>POMERODE-SC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</row>
        <row r="4645">
          <cell r="A4645" t="str">
            <v>PONTE ALTA DO NORTE-SC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</row>
        <row r="4646">
          <cell r="A4646" t="str">
            <v>PONTE ALTA-SC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</row>
        <row r="4647">
          <cell r="A4647" t="str">
            <v>PONTE SERRADA-SC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</row>
        <row r="4648">
          <cell r="A4648" t="str">
            <v>PORTO BELO-SC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</row>
        <row r="4649">
          <cell r="A4649" t="str">
            <v>PORTO UNIAO-SC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</row>
        <row r="4650">
          <cell r="A4650" t="str">
            <v>POUSO REDONDO-SC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</row>
        <row r="4651">
          <cell r="A4651" t="str">
            <v>PRAIA GRANDE-SC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</row>
        <row r="4652">
          <cell r="A4652" t="str">
            <v>PRESIDENTE CASTELO BRANCO-SC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</row>
        <row r="4653">
          <cell r="A4653" t="str">
            <v>PRESIDENTE GETULIO-SC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</row>
        <row r="4654">
          <cell r="A4654" t="str">
            <v>PRESIDENTE NEREU-SC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</row>
        <row r="4655">
          <cell r="A4655" t="str">
            <v>PRINCESA-SC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</row>
        <row r="4656">
          <cell r="A4656" t="str">
            <v>QUILOMBO-SC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</row>
        <row r="4657">
          <cell r="A4657" t="str">
            <v>RANCHO QUEIMADO-SC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</row>
        <row r="4658">
          <cell r="A4658" t="str">
            <v>RIO DAS ANTAS-SC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0</v>
          </cell>
          <cell r="K4658">
            <v>0</v>
          </cell>
        </row>
        <row r="4659">
          <cell r="A4659" t="str">
            <v>RIO DO CAMPO-SC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</row>
        <row r="4660">
          <cell r="A4660" t="str">
            <v>RIO DO OESTE-SC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</row>
        <row r="4661">
          <cell r="A4661" t="str">
            <v>RIO DO SUL-SC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</row>
        <row r="4662">
          <cell r="A4662" t="str">
            <v>RIO DOS CEDROS-SC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</row>
        <row r="4663">
          <cell r="A4663" t="str">
            <v>RIO FORTUNA-SC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</row>
        <row r="4664">
          <cell r="A4664" t="str">
            <v>RIO NEGRINHO-SC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</row>
        <row r="4665">
          <cell r="A4665" t="str">
            <v>RIO RUFINO-SC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</row>
        <row r="4666">
          <cell r="A4666" t="str">
            <v>RIQUEZA-SC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</row>
        <row r="4667">
          <cell r="A4667" t="str">
            <v>RODEIO-SC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0</v>
          </cell>
          <cell r="K4667">
            <v>0</v>
          </cell>
        </row>
        <row r="4668">
          <cell r="A4668" t="str">
            <v>ROMELANDIA-SC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</row>
        <row r="4669">
          <cell r="A4669" t="str">
            <v>SALETE-SC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</row>
        <row r="4670">
          <cell r="A4670" t="str">
            <v>SALTINHO-SC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</row>
        <row r="4671">
          <cell r="A4671" t="str">
            <v>SALTO VELOSO-SC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</row>
        <row r="4672">
          <cell r="A4672" t="str">
            <v>SANGAO-SC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0</v>
          </cell>
          <cell r="K4672">
            <v>0</v>
          </cell>
        </row>
        <row r="4673">
          <cell r="A4673" t="str">
            <v>SANTA CECILIA-SC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0</v>
          </cell>
          <cell r="K4673">
            <v>0</v>
          </cell>
        </row>
        <row r="4674">
          <cell r="A4674" t="str">
            <v>SANTA HELENA-SC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</row>
        <row r="4675">
          <cell r="A4675" t="str">
            <v>SANTA ROSA DE LIMA-SC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</row>
        <row r="4676">
          <cell r="A4676" t="str">
            <v>SANTA ROSA DO SUL-SC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</row>
        <row r="4677">
          <cell r="A4677" t="str">
            <v>SANTA TEREZINHA DO PROGRESSO-SC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0</v>
          </cell>
          <cell r="K4677">
            <v>0</v>
          </cell>
        </row>
        <row r="4678">
          <cell r="A4678" t="str">
            <v>SANTA TEREZINHA-SC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0</v>
          </cell>
          <cell r="K4678">
            <v>0</v>
          </cell>
        </row>
        <row r="4679">
          <cell r="A4679" t="str">
            <v>SANTIAGO DO SUL-SC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</v>
          </cell>
          <cell r="K4679">
            <v>0</v>
          </cell>
        </row>
        <row r="4680">
          <cell r="A4680" t="str">
            <v>SANTO AMARO DA IMPERATRIZ-SC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0</v>
          </cell>
          <cell r="K4680">
            <v>0</v>
          </cell>
        </row>
        <row r="4681">
          <cell r="A4681" t="str">
            <v>SAO BENTO DO SUL-SC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</row>
        <row r="4682">
          <cell r="A4682" t="str">
            <v>SAO BERNARDINO-SC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</row>
        <row r="4683">
          <cell r="A4683" t="str">
            <v>SAO BONIFACIO-SC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</row>
        <row r="4684">
          <cell r="A4684" t="str">
            <v>SAO CARLOS-SC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</row>
        <row r="4685">
          <cell r="A4685" t="str">
            <v>SAO CRISTOVAO DO SUL-SC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0</v>
          </cell>
          <cell r="K4685">
            <v>0</v>
          </cell>
        </row>
        <row r="4686">
          <cell r="A4686" t="str">
            <v>SAO DOMINGOS-SC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0</v>
          </cell>
          <cell r="K4686">
            <v>0</v>
          </cell>
        </row>
        <row r="4687">
          <cell r="A4687" t="str">
            <v>SAO FRANCISCO DO SUL-SC</v>
          </cell>
          <cell r="B4687">
            <v>4051.89</v>
          </cell>
          <cell r="C4687">
            <v>164237.29999999999</v>
          </cell>
          <cell r="D4687">
            <v>340385.72</v>
          </cell>
          <cell r="E4687">
            <v>142466.04999999999</v>
          </cell>
          <cell r="F4687">
            <v>564910.25</v>
          </cell>
          <cell r="G4687">
            <v>2.97</v>
          </cell>
          <cell r="H4687">
            <v>359833.76</v>
          </cell>
          <cell r="I4687">
            <v>809197.36</v>
          </cell>
          <cell r="J4687">
            <v>337288.27</v>
          </cell>
          <cell r="K4687">
            <v>1506322.36</v>
          </cell>
        </row>
        <row r="4688">
          <cell r="A4688" t="str">
            <v>SAO JOAO BATISTA-SC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</row>
        <row r="4689">
          <cell r="A4689" t="str">
            <v>SAO JOAO DO ITAPERIU-SC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</row>
        <row r="4690">
          <cell r="A4690" t="str">
            <v>SAO JOAO DO OESTE-SC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</row>
        <row r="4691">
          <cell r="A4691" t="str">
            <v>SAO JOAO DO SUL-SC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</row>
        <row r="4692">
          <cell r="A4692" t="str">
            <v>SAO JOAQUIM-SC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</row>
        <row r="4693">
          <cell r="A4693" t="str">
            <v>SAO JOSE DO CEDRO-SC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</row>
        <row r="4694">
          <cell r="A4694" t="str">
            <v>SAO JOSE DO CERRITO-SC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</row>
        <row r="4695">
          <cell r="A4695" t="str">
            <v>SAO JOSE-SC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</row>
        <row r="4696">
          <cell r="A4696" t="str">
            <v>SAO LOURENCO DO OESTE-SC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</row>
        <row r="4697">
          <cell r="A4697" t="str">
            <v>SAO LUDGERO-SC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</row>
        <row r="4698">
          <cell r="A4698" t="str">
            <v>SAO MARTINHO-SC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</row>
        <row r="4699">
          <cell r="A4699" t="str">
            <v>SAO MIGUEL DA BOA VISTA-SC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</row>
        <row r="4700">
          <cell r="A4700" t="str">
            <v>SAO MIGUEL DO OESTE-SC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</row>
        <row r="4701">
          <cell r="A4701" t="str">
            <v>SAO PEDRO DE ALCANTARA-SC</v>
          </cell>
          <cell r="B4701">
            <v>0</v>
          </cell>
          <cell r="C4701">
            <v>147.63999999999999</v>
          </cell>
          <cell r="D4701">
            <v>206.42</v>
          </cell>
          <cell r="E4701">
            <v>25.53</v>
          </cell>
          <cell r="F4701">
            <v>0</v>
          </cell>
          <cell r="G4701">
            <v>0</v>
          </cell>
          <cell r="H4701">
            <v>0</v>
          </cell>
          <cell r="I4701">
            <v>0</v>
          </cell>
          <cell r="J4701">
            <v>0</v>
          </cell>
          <cell r="K4701">
            <v>0</v>
          </cell>
        </row>
        <row r="4702">
          <cell r="A4702" t="str">
            <v>SAUDADES-SC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</row>
        <row r="4703">
          <cell r="A4703" t="str">
            <v>SCHROEDER-SC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</row>
        <row r="4704">
          <cell r="A4704" t="str">
            <v>SEARA-SC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</row>
        <row r="4705">
          <cell r="A4705" t="str">
            <v>SERRA ALTA-SC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</row>
        <row r="4706">
          <cell r="A4706" t="str">
            <v>SIDEROPOLIS-SC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</row>
        <row r="4707">
          <cell r="A4707" t="str">
            <v>SOMBRIO-SC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</row>
        <row r="4708">
          <cell r="A4708" t="str">
            <v>SUL BRASIL-SC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</row>
        <row r="4709">
          <cell r="A4709" t="str">
            <v>TAIO-SC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</row>
        <row r="4710">
          <cell r="A4710" t="str">
            <v>TANGARA-SC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</row>
        <row r="4711">
          <cell r="A4711" t="str">
            <v>TIGRINHOS-SC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</row>
        <row r="4712">
          <cell r="A4712" t="str">
            <v>TIJUCAS-SC</v>
          </cell>
          <cell r="B4712">
            <v>0</v>
          </cell>
          <cell r="C4712">
            <v>147.63999999999999</v>
          </cell>
          <cell r="D4712">
            <v>206.42</v>
          </cell>
          <cell r="E4712">
            <v>25.53</v>
          </cell>
          <cell r="F4712">
            <v>0</v>
          </cell>
          <cell r="G4712">
            <v>0</v>
          </cell>
          <cell r="H4712">
            <v>0</v>
          </cell>
          <cell r="I4712">
            <v>0</v>
          </cell>
          <cell r="J4712">
            <v>0</v>
          </cell>
          <cell r="K4712">
            <v>0</v>
          </cell>
        </row>
        <row r="4713">
          <cell r="A4713" t="str">
            <v>TIMBE DO SUL-SC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</row>
        <row r="4714">
          <cell r="A4714" t="str">
            <v>TIMBO GRANDE-SC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</row>
        <row r="4715">
          <cell r="A4715" t="str">
            <v>TIMBO-SC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</row>
        <row r="4716">
          <cell r="A4716" t="str">
            <v>TRES BARRAS-SC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</row>
        <row r="4717">
          <cell r="A4717" t="str">
            <v>TREVISO-SC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</row>
        <row r="4718">
          <cell r="A4718" t="str">
            <v>TREZE DE MAIO-SC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</row>
        <row r="4719">
          <cell r="A4719" t="str">
            <v>TREZE TILIAS-SC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</row>
        <row r="4720">
          <cell r="A4720" t="str">
            <v>TROMBUDO CENTRAL-SC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</row>
        <row r="4721">
          <cell r="A4721" t="str">
            <v>TUBARAO-SC</v>
          </cell>
          <cell r="B4721">
            <v>0</v>
          </cell>
          <cell r="C4721">
            <v>147.63999999999999</v>
          </cell>
          <cell r="D4721">
            <v>206.42</v>
          </cell>
          <cell r="E4721">
            <v>25.53</v>
          </cell>
          <cell r="F4721">
            <v>0</v>
          </cell>
          <cell r="G4721">
            <v>0</v>
          </cell>
          <cell r="H4721">
            <v>0</v>
          </cell>
          <cell r="I4721">
            <v>0</v>
          </cell>
          <cell r="J4721">
            <v>0</v>
          </cell>
          <cell r="K4721">
            <v>0</v>
          </cell>
        </row>
        <row r="4722">
          <cell r="A4722" t="str">
            <v>TUNAPOLIS-SC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</v>
          </cell>
        </row>
        <row r="4723">
          <cell r="A4723" t="str">
            <v>TURVO-SC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</row>
        <row r="4724">
          <cell r="A4724" t="str">
            <v>UNIAO DO OESTE-SC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</row>
        <row r="4725">
          <cell r="A4725" t="str">
            <v>URUBICI-SC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</row>
        <row r="4726">
          <cell r="A4726" t="str">
            <v>URUPEMA-SC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</row>
        <row r="4727">
          <cell r="A4727" t="str">
            <v>URUSSANGA-SC</v>
          </cell>
          <cell r="B4727">
            <v>0</v>
          </cell>
          <cell r="C4727">
            <v>147.63999999999999</v>
          </cell>
          <cell r="D4727">
            <v>206.42</v>
          </cell>
          <cell r="E4727">
            <v>25.53</v>
          </cell>
          <cell r="F4727">
            <v>0</v>
          </cell>
          <cell r="G4727">
            <v>0</v>
          </cell>
          <cell r="H4727">
            <v>0</v>
          </cell>
          <cell r="I4727">
            <v>0</v>
          </cell>
          <cell r="J4727">
            <v>0</v>
          </cell>
          <cell r="K4727">
            <v>0</v>
          </cell>
        </row>
        <row r="4728">
          <cell r="A4728" t="str">
            <v>VARGEAO-SC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</row>
        <row r="4729">
          <cell r="A4729" t="str">
            <v>VARGEM BONITA-SC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</row>
        <row r="4730">
          <cell r="A4730" t="str">
            <v>VARGEM-SC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</row>
        <row r="4731">
          <cell r="A4731" t="str">
            <v>VIDAL RAMOS-SC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0</v>
          </cell>
          <cell r="K4731">
            <v>0</v>
          </cell>
        </row>
        <row r="4732">
          <cell r="A4732" t="str">
            <v>VIDEIRA-SC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0</v>
          </cell>
          <cell r="K4732">
            <v>0</v>
          </cell>
        </row>
        <row r="4733">
          <cell r="A4733" t="str">
            <v>VITOR MEIRELES-SC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</row>
        <row r="4734">
          <cell r="A4734" t="str">
            <v>WITMARSUM-SC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</row>
        <row r="4735">
          <cell r="A4735" t="str">
            <v>XANXERE-SC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</row>
        <row r="4736">
          <cell r="A4736" t="str">
            <v>XAVANTINA-SC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0</v>
          </cell>
          <cell r="K4736">
            <v>0</v>
          </cell>
        </row>
        <row r="4737">
          <cell r="A4737" t="str">
            <v>XAXIM-SC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</row>
        <row r="4738">
          <cell r="A4738" t="str">
            <v>ZORTEA-SC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</row>
        <row r="4739">
          <cell r="A4739" t="str">
            <v>AMPARO DE SAO FRANCISCO-SE</v>
          </cell>
          <cell r="B4739">
            <v>0</v>
          </cell>
          <cell r="C4739">
            <v>3517.02</v>
          </cell>
          <cell r="D4739">
            <v>0</v>
          </cell>
          <cell r="E4739">
            <v>0</v>
          </cell>
          <cell r="F4739">
            <v>3517.02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</row>
        <row r="4740">
          <cell r="A4740" t="str">
            <v>AQUIDABA-SE</v>
          </cell>
          <cell r="B4740">
            <v>0</v>
          </cell>
          <cell r="C4740">
            <v>4531.0200000000004</v>
          </cell>
          <cell r="D4740">
            <v>0</v>
          </cell>
          <cell r="E4740">
            <v>0</v>
          </cell>
          <cell r="F4740">
            <v>4531.0200000000004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</row>
        <row r="4741">
          <cell r="A4741" t="str">
            <v>ARACAJU-SE</v>
          </cell>
          <cell r="B4741">
            <v>51208.58</v>
          </cell>
          <cell r="C4741">
            <v>271872.42</v>
          </cell>
          <cell r="D4741">
            <v>340385.72</v>
          </cell>
          <cell r="E4741">
            <v>142466.04999999999</v>
          </cell>
          <cell r="F4741">
            <v>723301.09</v>
          </cell>
          <cell r="G4741">
            <v>61714.97</v>
          </cell>
          <cell r="H4741">
            <v>159968.79</v>
          </cell>
          <cell r="I4741">
            <v>45272.51</v>
          </cell>
          <cell r="J4741">
            <v>18870.41</v>
          </cell>
          <cell r="K4741">
            <v>285826.68</v>
          </cell>
        </row>
        <row r="4742">
          <cell r="A4742" t="str">
            <v>ARAUA-SE</v>
          </cell>
          <cell r="B4742">
            <v>0</v>
          </cell>
          <cell r="C4742">
            <v>3651.76</v>
          </cell>
          <cell r="D4742">
            <v>0</v>
          </cell>
          <cell r="E4742">
            <v>0</v>
          </cell>
          <cell r="F4742">
            <v>3651.76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</row>
        <row r="4743">
          <cell r="A4743" t="str">
            <v>AREIA BRANCA-SE</v>
          </cell>
          <cell r="B4743">
            <v>672.35</v>
          </cell>
          <cell r="C4743">
            <v>158185.79</v>
          </cell>
          <cell r="D4743">
            <v>340385.72</v>
          </cell>
          <cell r="E4743">
            <v>142466.04999999999</v>
          </cell>
          <cell r="F4743">
            <v>641097.91</v>
          </cell>
          <cell r="G4743">
            <v>433.66</v>
          </cell>
          <cell r="H4743">
            <v>0</v>
          </cell>
          <cell r="I4743">
            <v>0</v>
          </cell>
          <cell r="J4743">
            <v>0</v>
          </cell>
          <cell r="K4743">
            <v>433.66</v>
          </cell>
        </row>
        <row r="4744">
          <cell r="A4744" t="str">
            <v>BARRA DOS COQUEIROS-SE</v>
          </cell>
          <cell r="B4744">
            <v>26143.97</v>
          </cell>
          <cell r="C4744">
            <v>224374.19</v>
          </cell>
          <cell r="D4744">
            <v>340385.72</v>
          </cell>
          <cell r="E4744">
            <v>142466.04999999999</v>
          </cell>
          <cell r="F4744">
            <v>730220.23</v>
          </cell>
          <cell r="G4744">
            <v>45249.85</v>
          </cell>
          <cell r="H4744">
            <v>76239.289999999994</v>
          </cell>
          <cell r="I4744">
            <v>6928.81</v>
          </cell>
          <cell r="J4744">
            <v>2888.05</v>
          </cell>
          <cell r="K4744">
            <v>131306</v>
          </cell>
        </row>
        <row r="4745">
          <cell r="A4745" t="str">
            <v>BOQUIM-SE</v>
          </cell>
          <cell r="B4745">
            <v>0</v>
          </cell>
          <cell r="C4745">
            <v>4747.9799999999996</v>
          </cell>
          <cell r="D4745">
            <v>0</v>
          </cell>
          <cell r="E4745">
            <v>0</v>
          </cell>
          <cell r="F4745">
            <v>4747.9799999999996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</row>
        <row r="4746">
          <cell r="A4746" t="str">
            <v>BREJO GRANDE-SE</v>
          </cell>
          <cell r="B4746">
            <v>57915.29</v>
          </cell>
          <cell r="C4746">
            <v>157523.5</v>
          </cell>
          <cell r="D4746">
            <v>340385.72</v>
          </cell>
          <cell r="E4746">
            <v>142466.04999999999</v>
          </cell>
          <cell r="F4746">
            <v>695314.98</v>
          </cell>
          <cell r="G4746">
            <v>3651.76</v>
          </cell>
          <cell r="H4746">
            <v>0</v>
          </cell>
          <cell r="I4746">
            <v>0</v>
          </cell>
          <cell r="J4746">
            <v>0</v>
          </cell>
          <cell r="K4746">
            <v>3651.76</v>
          </cell>
        </row>
        <row r="4747">
          <cell r="A4747" t="str">
            <v>CAMPO DO BRITO-SE</v>
          </cell>
          <cell r="B4747">
            <v>0</v>
          </cell>
          <cell r="C4747">
            <v>3233.7</v>
          </cell>
          <cell r="D4747">
            <v>0</v>
          </cell>
          <cell r="E4747">
            <v>0</v>
          </cell>
          <cell r="F4747">
            <v>3233.7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</row>
        <row r="4748">
          <cell r="A4748" t="str">
            <v>CANHOBA-SE</v>
          </cell>
          <cell r="B4748">
            <v>0</v>
          </cell>
          <cell r="C4748">
            <v>2694.75</v>
          </cell>
          <cell r="D4748">
            <v>0</v>
          </cell>
          <cell r="E4748">
            <v>0</v>
          </cell>
          <cell r="F4748">
            <v>2694.75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</row>
        <row r="4749">
          <cell r="A4749" t="str">
            <v>CANINDE DE SAO FRANCISCO-SE</v>
          </cell>
          <cell r="B4749">
            <v>0</v>
          </cell>
          <cell r="C4749">
            <v>3637.92</v>
          </cell>
          <cell r="D4749">
            <v>0</v>
          </cell>
          <cell r="E4749">
            <v>0</v>
          </cell>
          <cell r="F4749">
            <v>3637.92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</row>
        <row r="4750">
          <cell r="A4750" t="str">
            <v>CAPELA-SE</v>
          </cell>
          <cell r="B4750">
            <v>48496.639999999999</v>
          </cell>
          <cell r="C4750">
            <v>157779.13</v>
          </cell>
          <cell r="D4750">
            <v>340385.72</v>
          </cell>
          <cell r="E4750">
            <v>142466.04999999999</v>
          </cell>
          <cell r="F4750">
            <v>686925.14</v>
          </cell>
          <cell r="G4750">
            <v>2628.61</v>
          </cell>
          <cell r="H4750">
            <v>0</v>
          </cell>
          <cell r="I4750">
            <v>0</v>
          </cell>
          <cell r="J4750">
            <v>0</v>
          </cell>
          <cell r="K4750">
            <v>2628.61</v>
          </cell>
        </row>
        <row r="4751">
          <cell r="A4751" t="str">
            <v>CARIRA-SE</v>
          </cell>
          <cell r="B4751">
            <v>0</v>
          </cell>
          <cell r="C4751">
            <v>3503.18</v>
          </cell>
          <cell r="D4751">
            <v>0</v>
          </cell>
          <cell r="E4751">
            <v>0</v>
          </cell>
          <cell r="F4751">
            <v>3503.18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</row>
        <row r="4752">
          <cell r="A4752" t="str">
            <v>CARMOPOLIS-SE</v>
          </cell>
          <cell r="B4752">
            <v>177150.81</v>
          </cell>
          <cell r="C4752">
            <v>196441.81</v>
          </cell>
          <cell r="D4752">
            <v>340385.72</v>
          </cell>
          <cell r="E4752">
            <v>142466.04999999999</v>
          </cell>
          <cell r="F4752">
            <v>779023.22</v>
          </cell>
          <cell r="G4752">
            <v>186785.56</v>
          </cell>
          <cell r="H4752">
            <v>48.34</v>
          </cell>
          <cell r="I4752">
            <v>0</v>
          </cell>
          <cell r="J4752">
            <v>0</v>
          </cell>
          <cell r="K4752">
            <v>186833.9</v>
          </cell>
        </row>
        <row r="4753">
          <cell r="A4753" t="str">
            <v>CEDRO DE SAO JOAO-SE</v>
          </cell>
          <cell r="B4753">
            <v>0</v>
          </cell>
          <cell r="C4753">
            <v>2694.75</v>
          </cell>
          <cell r="D4753">
            <v>0</v>
          </cell>
          <cell r="E4753">
            <v>0</v>
          </cell>
          <cell r="F4753">
            <v>2694.75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</row>
        <row r="4754">
          <cell r="A4754" t="str">
            <v>CRISTINAPOLIS-SE</v>
          </cell>
          <cell r="B4754">
            <v>0</v>
          </cell>
          <cell r="C4754">
            <v>4179.3100000000004</v>
          </cell>
          <cell r="D4754">
            <v>0</v>
          </cell>
          <cell r="E4754">
            <v>0</v>
          </cell>
          <cell r="F4754">
            <v>4179.3100000000004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</row>
        <row r="4755">
          <cell r="A4755" t="str">
            <v>CUMBE-SE</v>
          </cell>
          <cell r="B4755">
            <v>0</v>
          </cell>
          <cell r="C4755">
            <v>3517.02</v>
          </cell>
          <cell r="D4755">
            <v>0</v>
          </cell>
          <cell r="E4755">
            <v>0</v>
          </cell>
          <cell r="F4755">
            <v>3517.02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</row>
        <row r="4756">
          <cell r="A4756" t="str">
            <v>DIVINA PASTORA-SE</v>
          </cell>
          <cell r="B4756">
            <v>163521.48000000001</v>
          </cell>
          <cell r="C4756">
            <v>157523.5</v>
          </cell>
          <cell r="D4756">
            <v>340385.72</v>
          </cell>
          <cell r="E4756">
            <v>142466.04999999999</v>
          </cell>
          <cell r="F4756">
            <v>796391.29</v>
          </cell>
          <cell r="G4756">
            <v>99574.15</v>
          </cell>
          <cell r="H4756">
            <v>0</v>
          </cell>
          <cell r="I4756">
            <v>0</v>
          </cell>
          <cell r="J4756">
            <v>0</v>
          </cell>
          <cell r="K4756">
            <v>99574.15</v>
          </cell>
        </row>
        <row r="4757">
          <cell r="A4757" t="str">
            <v>ESTANCIA-SE</v>
          </cell>
          <cell r="B4757">
            <v>47540.480000000003</v>
          </cell>
          <cell r="C4757">
            <v>223672.76</v>
          </cell>
          <cell r="D4757">
            <v>340385.72</v>
          </cell>
          <cell r="E4757">
            <v>142466.04999999999</v>
          </cell>
          <cell r="F4757">
            <v>731388.06</v>
          </cell>
          <cell r="G4757">
            <v>0</v>
          </cell>
          <cell r="H4757">
            <v>152222.25</v>
          </cell>
          <cell r="I4757">
            <v>0</v>
          </cell>
          <cell r="J4757">
            <v>0</v>
          </cell>
          <cell r="K4757">
            <v>152222.25</v>
          </cell>
        </row>
        <row r="4758">
          <cell r="A4758" t="str">
            <v>FEIRA NOVA-SE</v>
          </cell>
          <cell r="B4758">
            <v>0</v>
          </cell>
          <cell r="C4758">
            <v>3517.02</v>
          </cell>
          <cell r="D4758">
            <v>0</v>
          </cell>
          <cell r="E4758">
            <v>0</v>
          </cell>
          <cell r="F4758">
            <v>3517.02</v>
          </cell>
          <cell r="G4758">
            <v>0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</row>
        <row r="4759">
          <cell r="A4759" t="str">
            <v>FREI PAULO-SE</v>
          </cell>
          <cell r="B4759">
            <v>0</v>
          </cell>
          <cell r="C4759">
            <v>3827.61</v>
          </cell>
          <cell r="D4759">
            <v>0</v>
          </cell>
          <cell r="E4759">
            <v>0</v>
          </cell>
          <cell r="F4759">
            <v>3827.61</v>
          </cell>
          <cell r="G4759">
            <v>0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</row>
        <row r="4760">
          <cell r="A4760" t="str">
            <v>GARARU-SE</v>
          </cell>
          <cell r="B4760">
            <v>0</v>
          </cell>
          <cell r="C4760">
            <v>3692.87</v>
          </cell>
          <cell r="D4760">
            <v>0</v>
          </cell>
          <cell r="E4760">
            <v>0</v>
          </cell>
          <cell r="F4760">
            <v>3692.87</v>
          </cell>
          <cell r="G4760">
            <v>0</v>
          </cell>
          <cell r="H4760">
            <v>0</v>
          </cell>
          <cell r="I4760">
            <v>0</v>
          </cell>
          <cell r="J4760">
            <v>0</v>
          </cell>
          <cell r="K4760">
            <v>0</v>
          </cell>
        </row>
        <row r="4761">
          <cell r="A4761" t="str">
            <v>GENERAL MAYNARD-SE</v>
          </cell>
          <cell r="B4761">
            <v>46428.53</v>
          </cell>
          <cell r="C4761">
            <v>160434.87</v>
          </cell>
          <cell r="D4761">
            <v>342982.04</v>
          </cell>
          <cell r="E4761">
            <v>142787.13</v>
          </cell>
          <cell r="F4761">
            <v>692632.57</v>
          </cell>
          <cell r="G4761">
            <v>1505.44</v>
          </cell>
          <cell r="H4761">
            <v>0</v>
          </cell>
          <cell r="I4761">
            <v>0</v>
          </cell>
          <cell r="J4761">
            <v>0</v>
          </cell>
          <cell r="K4761">
            <v>1505.44</v>
          </cell>
        </row>
        <row r="4762">
          <cell r="A4762" t="str">
            <v>GRACHO CARDOSO-SE</v>
          </cell>
          <cell r="B4762">
            <v>0</v>
          </cell>
          <cell r="C4762">
            <v>3517.02</v>
          </cell>
          <cell r="D4762">
            <v>0</v>
          </cell>
          <cell r="E4762">
            <v>0</v>
          </cell>
          <cell r="F4762">
            <v>3517.02</v>
          </cell>
          <cell r="G4762">
            <v>0</v>
          </cell>
          <cell r="H4762">
            <v>0</v>
          </cell>
          <cell r="I4762">
            <v>0</v>
          </cell>
          <cell r="J4762">
            <v>0</v>
          </cell>
          <cell r="K4762">
            <v>0</v>
          </cell>
        </row>
        <row r="4763">
          <cell r="A4763" t="str">
            <v>ILHA DAS FLORES-SE</v>
          </cell>
          <cell r="B4763">
            <v>0</v>
          </cell>
          <cell r="C4763">
            <v>3517.02</v>
          </cell>
          <cell r="D4763">
            <v>0</v>
          </cell>
          <cell r="E4763">
            <v>0</v>
          </cell>
          <cell r="F4763">
            <v>3517.02</v>
          </cell>
          <cell r="G4763">
            <v>0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</row>
        <row r="4764">
          <cell r="A4764" t="str">
            <v>INDIAROBA-SE</v>
          </cell>
          <cell r="B4764">
            <v>48049.33</v>
          </cell>
          <cell r="C4764">
            <v>161519.29</v>
          </cell>
          <cell r="D4764">
            <v>342982.04</v>
          </cell>
          <cell r="E4764">
            <v>142787.13</v>
          </cell>
          <cell r="F4764">
            <v>695337.79</v>
          </cell>
          <cell r="G4764">
            <v>0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</row>
        <row r="4765">
          <cell r="A4765" t="str">
            <v>ITABAIANA-SE</v>
          </cell>
          <cell r="B4765">
            <v>0</v>
          </cell>
          <cell r="C4765">
            <v>6289.53</v>
          </cell>
          <cell r="D4765">
            <v>0</v>
          </cell>
          <cell r="E4765">
            <v>0</v>
          </cell>
          <cell r="F4765">
            <v>6289.53</v>
          </cell>
          <cell r="G4765">
            <v>0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</row>
        <row r="4766">
          <cell r="A4766" t="str">
            <v>ITABAIANINHA-SE</v>
          </cell>
          <cell r="B4766">
            <v>0</v>
          </cell>
          <cell r="C4766">
            <v>5234.42</v>
          </cell>
          <cell r="D4766">
            <v>0</v>
          </cell>
          <cell r="E4766">
            <v>0</v>
          </cell>
          <cell r="F4766">
            <v>5234.42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</row>
        <row r="4767">
          <cell r="A4767" t="str">
            <v>ITABI-SE</v>
          </cell>
          <cell r="B4767">
            <v>0</v>
          </cell>
          <cell r="C4767">
            <v>3517.02</v>
          </cell>
          <cell r="D4767">
            <v>0</v>
          </cell>
          <cell r="E4767">
            <v>0</v>
          </cell>
          <cell r="F4767">
            <v>3517.02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</row>
        <row r="4768">
          <cell r="A4768" t="str">
            <v>ITAPORANGA D'AJUDA-SE</v>
          </cell>
          <cell r="B4768">
            <v>50195.18</v>
          </cell>
          <cell r="C4768">
            <v>232168.97</v>
          </cell>
          <cell r="D4768">
            <v>340385.72</v>
          </cell>
          <cell r="E4768">
            <v>142466.04999999999</v>
          </cell>
          <cell r="F4768">
            <v>752308.29</v>
          </cell>
          <cell r="G4768">
            <v>45371.7</v>
          </cell>
          <cell r="H4768">
            <v>102956.15</v>
          </cell>
          <cell r="I4768">
            <v>6928.81</v>
          </cell>
          <cell r="J4768">
            <v>2888.05</v>
          </cell>
          <cell r="K4768">
            <v>158144.71</v>
          </cell>
        </row>
        <row r="4769">
          <cell r="A4769" t="str">
            <v>JAPARATUBA-SE</v>
          </cell>
          <cell r="B4769">
            <v>288319.64</v>
          </cell>
          <cell r="C4769">
            <v>158185.79</v>
          </cell>
          <cell r="D4769">
            <v>340385.72</v>
          </cell>
          <cell r="E4769">
            <v>142466.04999999999</v>
          </cell>
          <cell r="F4769">
            <v>875002.09</v>
          </cell>
          <cell r="G4769">
            <v>205188.29</v>
          </cell>
          <cell r="H4769">
            <v>0</v>
          </cell>
          <cell r="I4769">
            <v>0</v>
          </cell>
          <cell r="J4769">
            <v>0</v>
          </cell>
          <cell r="K4769">
            <v>205188.29</v>
          </cell>
        </row>
        <row r="4770">
          <cell r="A4770" t="str">
            <v>JAPOATA-SE</v>
          </cell>
          <cell r="B4770">
            <v>41522.78</v>
          </cell>
          <cell r="C4770">
            <v>157875.20000000001</v>
          </cell>
          <cell r="D4770">
            <v>340385.72</v>
          </cell>
          <cell r="E4770">
            <v>142466.04999999999</v>
          </cell>
          <cell r="F4770">
            <v>680628.18</v>
          </cell>
          <cell r="G4770">
            <v>0</v>
          </cell>
          <cell r="H4770">
            <v>0</v>
          </cell>
          <cell r="I4770">
            <v>0</v>
          </cell>
          <cell r="J4770">
            <v>0</v>
          </cell>
          <cell r="K4770">
            <v>0</v>
          </cell>
        </row>
        <row r="4771">
          <cell r="A4771" t="str">
            <v>LAGARTO-SE</v>
          </cell>
          <cell r="B4771">
            <v>0</v>
          </cell>
          <cell r="C4771">
            <v>6330.64</v>
          </cell>
          <cell r="D4771">
            <v>0</v>
          </cell>
          <cell r="E4771">
            <v>0</v>
          </cell>
          <cell r="F4771">
            <v>6330.64</v>
          </cell>
          <cell r="G4771">
            <v>0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</row>
        <row r="4772">
          <cell r="A4772" t="str">
            <v>LARANJEIRAS-SE</v>
          </cell>
          <cell r="B4772">
            <v>45781.1</v>
          </cell>
          <cell r="C4772">
            <v>158713.35</v>
          </cell>
          <cell r="D4772">
            <v>340385.72</v>
          </cell>
          <cell r="E4772">
            <v>142466.04999999999</v>
          </cell>
          <cell r="F4772">
            <v>664669.27</v>
          </cell>
          <cell r="G4772">
            <v>0</v>
          </cell>
          <cell r="H4772">
            <v>0</v>
          </cell>
          <cell r="I4772">
            <v>0</v>
          </cell>
          <cell r="J4772">
            <v>0</v>
          </cell>
          <cell r="K4772">
            <v>0</v>
          </cell>
        </row>
        <row r="4773">
          <cell r="A4773" t="str">
            <v>MACAMBIRA-SE</v>
          </cell>
          <cell r="B4773">
            <v>0</v>
          </cell>
          <cell r="C4773">
            <v>3517.02</v>
          </cell>
          <cell r="D4773">
            <v>0</v>
          </cell>
          <cell r="E4773">
            <v>0</v>
          </cell>
          <cell r="F4773">
            <v>3517.02</v>
          </cell>
          <cell r="G4773">
            <v>0</v>
          </cell>
          <cell r="H4773">
            <v>0</v>
          </cell>
          <cell r="I4773">
            <v>0</v>
          </cell>
          <cell r="J4773">
            <v>0</v>
          </cell>
          <cell r="K4773">
            <v>0</v>
          </cell>
        </row>
        <row r="4774">
          <cell r="A4774" t="str">
            <v>MALHADA DOS BOIS-SE</v>
          </cell>
          <cell r="B4774">
            <v>0</v>
          </cell>
          <cell r="C4774">
            <v>3517.02</v>
          </cell>
          <cell r="D4774">
            <v>0</v>
          </cell>
          <cell r="E4774">
            <v>0</v>
          </cell>
          <cell r="F4774">
            <v>3517.02</v>
          </cell>
          <cell r="G4774">
            <v>0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</row>
        <row r="4775">
          <cell r="A4775" t="str">
            <v>MALHADOR-SE</v>
          </cell>
          <cell r="B4775">
            <v>0</v>
          </cell>
          <cell r="C4775">
            <v>3827.61</v>
          </cell>
          <cell r="D4775">
            <v>0</v>
          </cell>
          <cell r="E4775">
            <v>0</v>
          </cell>
          <cell r="F4775">
            <v>3827.61</v>
          </cell>
          <cell r="G4775">
            <v>0</v>
          </cell>
          <cell r="H4775">
            <v>0</v>
          </cell>
          <cell r="I4775">
            <v>0</v>
          </cell>
          <cell r="J4775">
            <v>0</v>
          </cell>
          <cell r="K4775">
            <v>0</v>
          </cell>
        </row>
        <row r="4776">
          <cell r="A4776" t="str">
            <v>MARUIM-SE</v>
          </cell>
          <cell r="B4776">
            <v>66745.429999999993</v>
          </cell>
          <cell r="C4776">
            <v>158185.79</v>
          </cell>
          <cell r="D4776">
            <v>340385.72</v>
          </cell>
          <cell r="E4776">
            <v>142466.04999999999</v>
          </cell>
          <cell r="F4776">
            <v>697639.62</v>
          </cell>
          <cell r="G4776">
            <v>14687.14</v>
          </cell>
          <cell r="H4776">
            <v>0</v>
          </cell>
          <cell r="I4776">
            <v>0</v>
          </cell>
          <cell r="J4776">
            <v>0</v>
          </cell>
          <cell r="K4776">
            <v>14687.14</v>
          </cell>
        </row>
        <row r="4777">
          <cell r="A4777" t="str">
            <v>MOITA BONITA-SE</v>
          </cell>
          <cell r="B4777">
            <v>0</v>
          </cell>
          <cell r="C4777">
            <v>3692.87</v>
          </cell>
          <cell r="D4777">
            <v>0</v>
          </cell>
          <cell r="E4777">
            <v>0</v>
          </cell>
          <cell r="F4777">
            <v>3692.87</v>
          </cell>
          <cell r="G4777">
            <v>0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</row>
        <row r="4778">
          <cell r="A4778" t="str">
            <v>MONTE ALEGRE DE SERGIPE-SE</v>
          </cell>
          <cell r="B4778">
            <v>0</v>
          </cell>
          <cell r="C4778">
            <v>3827.61</v>
          </cell>
          <cell r="D4778">
            <v>0</v>
          </cell>
          <cell r="E4778">
            <v>0</v>
          </cell>
          <cell r="F4778">
            <v>3827.61</v>
          </cell>
          <cell r="G4778">
            <v>0</v>
          </cell>
          <cell r="H4778">
            <v>0</v>
          </cell>
          <cell r="I4778">
            <v>0</v>
          </cell>
          <cell r="J4778">
            <v>0</v>
          </cell>
          <cell r="K4778">
            <v>0</v>
          </cell>
        </row>
        <row r="4779">
          <cell r="A4779" t="str">
            <v>MURIBECA-SE</v>
          </cell>
          <cell r="B4779">
            <v>0</v>
          </cell>
          <cell r="C4779">
            <v>3517.02</v>
          </cell>
          <cell r="D4779">
            <v>0</v>
          </cell>
          <cell r="E4779">
            <v>0</v>
          </cell>
          <cell r="F4779">
            <v>3517.02</v>
          </cell>
          <cell r="G4779">
            <v>0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</row>
        <row r="4780">
          <cell r="A4780" t="str">
            <v>NEOPOLIS-SE</v>
          </cell>
          <cell r="B4780">
            <v>0</v>
          </cell>
          <cell r="C4780">
            <v>4396.28</v>
          </cell>
          <cell r="D4780">
            <v>0</v>
          </cell>
          <cell r="E4780">
            <v>0</v>
          </cell>
          <cell r="F4780">
            <v>4396.28</v>
          </cell>
          <cell r="G4780">
            <v>0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</row>
        <row r="4781">
          <cell r="A4781" t="str">
            <v>NOSSA SENHORA APARECIDA-SE</v>
          </cell>
          <cell r="B4781">
            <v>0</v>
          </cell>
          <cell r="C4781">
            <v>3517.02</v>
          </cell>
          <cell r="D4781">
            <v>0</v>
          </cell>
          <cell r="E4781">
            <v>0</v>
          </cell>
          <cell r="F4781">
            <v>3517.02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</row>
        <row r="4782">
          <cell r="A4782" t="str">
            <v>NOSSA SENHORA DA GLORIA-SE</v>
          </cell>
          <cell r="B4782">
            <v>0</v>
          </cell>
          <cell r="C4782">
            <v>5017.45</v>
          </cell>
          <cell r="D4782">
            <v>0</v>
          </cell>
          <cell r="E4782">
            <v>0</v>
          </cell>
          <cell r="F4782">
            <v>5017.45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</row>
        <row r="4783">
          <cell r="A4783" t="str">
            <v>NOSSA SENHORA DAS DORES-SE</v>
          </cell>
          <cell r="B4783">
            <v>0</v>
          </cell>
          <cell r="C4783">
            <v>4706.87</v>
          </cell>
          <cell r="D4783">
            <v>0</v>
          </cell>
          <cell r="E4783">
            <v>0</v>
          </cell>
          <cell r="F4783">
            <v>4706.87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</row>
        <row r="4784">
          <cell r="A4784" t="str">
            <v>NOSSA SENHORA DE LOURDES-SE</v>
          </cell>
          <cell r="B4784">
            <v>0</v>
          </cell>
          <cell r="C4784">
            <v>3517.02</v>
          </cell>
          <cell r="D4784">
            <v>0</v>
          </cell>
          <cell r="E4784">
            <v>0</v>
          </cell>
          <cell r="F4784">
            <v>3517.02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</row>
        <row r="4785">
          <cell r="A4785" t="str">
            <v>NOSSA SENHORA DO SOCORRO-SE</v>
          </cell>
          <cell r="B4785">
            <v>41522.78</v>
          </cell>
          <cell r="C4785">
            <v>167015.22</v>
          </cell>
          <cell r="D4785">
            <v>340385.72</v>
          </cell>
          <cell r="E4785">
            <v>142466.04999999999</v>
          </cell>
          <cell r="F4785">
            <v>670613.42000000004</v>
          </cell>
          <cell r="G4785">
            <v>0</v>
          </cell>
          <cell r="H4785">
            <v>0</v>
          </cell>
          <cell r="I4785">
            <v>0</v>
          </cell>
          <cell r="J4785">
            <v>0</v>
          </cell>
          <cell r="K4785">
            <v>0</v>
          </cell>
        </row>
        <row r="4786">
          <cell r="A4786" t="str">
            <v>PACATUBA-SE</v>
          </cell>
          <cell r="B4786">
            <v>41522.78</v>
          </cell>
          <cell r="C4786">
            <v>172972.7</v>
          </cell>
          <cell r="D4786">
            <v>340385.72</v>
          </cell>
          <cell r="E4786">
            <v>142466.04999999999</v>
          </cell>
          <cell r="F4786">
            <v>667587.1</v>
          </cell>
          <cell r="G4786">
            <v>0</v>
          </cell>
          <cell r="H4786">
            <v>423.04</v>
          </cell>
          <cell r="I4786">
            <v>0</v>
          </cell>
          <cell r="J4786">
            <v>0</v>
          </cell>
          <cell r="K4786">
            <v>423.04</v>
          </cell>
        </row>
        <row r="4787">
          <cell r="A4787" t="str">
            <v>PEDRA MOLE-SE</v>
          </cell>
          <cell r="B4787">
            <v>0</v>
          </cell>
          <cell r="C4787">
            <v>3517.02</v>
          </cell>
          <cell r="D4787">
            <v>0</v>
          </cell>
          <cell r="E4787">
            <v>0</v>
          </cell>
          <cell r="F4787">
            <v>3517.02</v>
          </cell>
          <cell r="G4787">
            <v>0</v>
          </cell>
          <cell r="H4787">
            <v>0</v>
          </cell>
          <cell r="I4787">
            <v>0</v>
          </cell>
          <cell r="J4787">
            <v>0</v>
          </cell>
          <cell r="K4787">
            <v>0</v>
          </cell>
        </row>
        <row r="4788">
          <cell r="A4788" t="str">
            <v>PEDRINHAS-SE</v>
          </cell>
          <cell r="B4788">
            <v>0</v>
          </cell>
          <cell r="C4788">
            <v>3517.02</v>
          </cell>
          <cell r="D4788">
            <v>0</v>
          </cell>
          <cell r="E4788">
            <v>0</v>
          </cell>
          <cell r="F4788">
            <v>3517.02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</row>
        <row r="4789">
          <cell r="A4789" t="str">
            <v>PINHAO-SE</v>
          </cell>
          <cell r="B4789">
            <v>0</v>
          </cell>
          <cell r="C4789">
            <v>3517.02</v>
          </cell>
          <cell r="D4789">
            <v>0</v>
          </cell>
          <cell r="E4789">
            <v>0</v>
          </cell>
          <cell r="F4789">
            <v>3517.02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</row>
        <row r="4790">
          <cell r="A4790" t="str">
            <v>PIRAMBU-SE</v>
          </cell>
          <cell r="B4790">
            <v>53236.71</v>
          </cell>
          <cell r="C4790">
            <v>218054.86</v>
          </cell>
          <cell r="D4790">
            <v>340385.72</v>
          </cell>
          <cell r="E4790">
            <v>142466.04999999999</v>
          </cell>
          <cell r="F4790">
            <v>668683.86</v>
          </cell>
          <cell r="G4790">
            <v>3805.98</v>
          </cell>
          <cell r="H4790">
            <v>37193.64</v>
          </cell>
          <cell r="I4790">
            <v>0</v>
          </cell>
          <cell r="J4790">
            <v>0</v>
          </cell>
          <cell r="K4790">
            <v>40999.620000000003</v>
          </cell>
        </row>
        <row r="4791">
          <cell r="A4791" t="str">
            <v>POCO REDONDO-SE</v>
          </cell>
          <cell r="B4791">
            <v>0</v>
          </cell>
          <cell r="C4791">
            <v>4882.71</v>
          </cell>
          <cell r="D4791">
            <v>0</v>
          </cell>
          <cell r="E4791">
            <v>0</v>
          </cell>
          <cell r="F4791">
            <v>4882.71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</row>
        <row r="4792">
          <cell r="A4792" t="str">
            <v>POCO VERDE-SE</v>
          </cell>
          <cell r="B4792">
            <v>0</v>
          </cell>
          <cell r="C4792">
            <v>4531.0200000000004</v>
          </cell>
          <cell r="D4792">
            <v>0</v>
          </cell>
          <cell r="E4792">
            <v>0</v>
          </cell>
          <cell r="F4792">
            <v>4531.0200000000004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</row>
        <row r="4793">
          <cell r="A4793" t="str">
            <v>PORTO DA FOLHA-SE</v>
          </cell>
          <cell r="B4793">
            <v>0</v>
          </cell>
          <cell r="C4793">
            <v>4747.9799999999996</v>
          </cell>
          <cell r="D4793">
            <v>0</v>
          </cell>
          <cell r="E4793">
            <v>0</v>
          </cell>
          <cell r="F4793">
            <v>4747.9799999999996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</row>
        <row r="4794">
          <cell r="A4794" t="str">
            <v>PROPRIA-SE</v>
          </cell>
          <cell r="B4794">
            <v>0</v>
          </cell>
          <cell r="C4794">
            <v>4882.71</v>
          </cell>
          <cell r="D4794">
            <v>0</v>
          </cell>
          <cell r="E4794">
            <v>0</v>
          </cell>
          <cell r="F4794">
            <v>4882.71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</row>
        <row r="4795">
          <cell r="A4795" t="str">
            <v>RIACHAO DO DANTAS-SE</v>
          </cell>
          <cell r="B4795">
            <v>0</v>
          </cell>
          <cell r="C4795">
            <v>4396.28</v>
          </cell>
          <cell r="D4795">
            <v>0</v>
          </cell>
          <cell r="E4795">
            <v>0</v>
          </cell>
          <cell r="F4795">
            <v>4396.28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</row>
        <row r="4796">
          <cell r="A4796" t="str">
            <v>RIACHUELO-SE</v>
          </cell>
          <cell r="B4796">
            <v>45639.46</v>
          </cell>
          <cell r="C4796">
            <v>1660.05</v>
          </cell>
          <cell r="D4796">
            <v>0</v>
          </cell>
          <cell r="E4796">
            <v>0</v>
          </cell>
          <cell r="F4796">
            <v>38588.17</v>
          </cell>
          <cell r="G4796">
            <v>13306.02</v>
          </cell>
          <cell r="H4796">
            <v>0</v>
          </cell>
          <cell r="I4796">
            <v>0</v>
          </cell>
          <cell r="J4796">
            <v>0</v>
          </cell>
          <cell r="K4796">
            <v>13306.02</v>
          </cell>
        </row>
        <row r="4797">
          <cell r="A4797" t="str">
            <v>RIBEIROPOLIS-SE</v>
          </cell>
          <cell r="B4797">
            <v>0</v>
          </cell>
          <cell r="C4797">
            <v>4179.3100000000004</v>
          </cell>
          <cell r="D4797">
            <v>0</v>
          </cell>
          <cell r="E4797">
            <v>0</v>
          </cell>
          <cell r="F4797">
            <v>4179.3100000000004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</row>
        <row r="4798">
          <cell r="A4798" t="str">
            <v>ROSARIO DO CATETE-SE</v>
          </cell>
          <cell r="B4798">
            <v>61356.35</v>
          </cell>
          <cell r="C4798">
            <v>163539.31</v>
          </cell>
          <cell r="D4798">
            <v>340385.72</v>
          </cell>
          <cell r="E4798">
            <v>142466.04999999999</v>
          </cell>
          <cell r="F4798">
            <v>659316.18999999994</v>
          </cell>
          <cell r="G4798">
            <v>37820.769999999997</v>
          </cell>
          <cell r="H4798">
            <v>0</v>
          </cell>
          <cell r="I4798">
            <v>0</v>
          </cell>
          <cell r="J4798">
            <v>0</v>
          </cell>
          <cell r="K4798">
            <v>37820.769999999997</v>
          </cell>
        </row>
        <row r="4799">
          <cell r="A4799" t="str">
            <v>SALGADO-SE</v>
          </cell>
          <cell r="B4799">
            <v>0</v>
          </cell>
          <cell r="C4799">
            <v>4396.28</v>
          </cell>
          <cell r="D4799">
            <v>0</v>
          </cell>
          <cell r="E4799">
            <v>0</v>
          </cell>
          <cell r="F4799">
            <v>4396.28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</row>
        <row r="4800">
          <cell r="A4800" t="str">
            <v>SANTA LUZIA DO ITANHY-SE</v>
          </cell>
          <cell r="B4800">
            <v>6526.55</v>
          </cell>
          <cell r="C4800">
            <v>5521.1</v>
          </cell>
          <cell r="D4800">
            <v>0</v>
          </cell>
          <cell r="E4800">
            <v>0</v>
          </cell>
          <cell r="F4800">
            <v>12047.65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</row>
        <row r="4801">
          <cell r="A4801" t="str">
            <v>SANTA ROSA DE LIMA-SE</v>
          </cell>
          <cell r="B4801">
            <v>0</v>
          </cell>
          <cell r="C4801">
            <v>3517.02</v>
          </cell>
          <cell r="D4801">
            <v>0</v>
          </cell>
          <cell r="E4801">
            <v>0</v>
          </cell>
          <cell r="F4801">
            <v>3517.02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</row>
        <row r="4802">
          <cell r="A4802" t="str">
            <v>SANTANA DO SAO FRANCISCO-SE</v>
          </cell>
          <cell r="B4802">
            <v>0</v>
          </cell>
          <cell r="C4802">
            <v>3517.02</v>
          </cell>
          <cell r="D4802">
            <v>0</v>
          </cell>
          <cell r="E4802">
            <v>0</v>
          </cell>
          <cell r="F4802">
            <v>3517.02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</row>
        <row r="4803">
          <cell r="A4803" t="str">
            <v>SANTO AMARO DAS BROTAS-SE</v>
          </cell>
          <cell r="B4803">
            <v>81989.009999999995</v>
          </cell>
          <cell r="C4803">
            <v>163903.67000000001</v>
          </cell>
          <cell r="D4803">
            <v>342982.04</v>
          </cell>
          <cell r="E4803">
            <v>142787.13</v>
          </cell>
          <cell r="F4803">
            <v>721161.82</v>
          </cell>
          <cell r="G4803">
            <v>24347.49</v>
          </cell>
          <cell r="H4803">
            <v>0</v>
          </cell>
          <cell r="I4803">
            <v>0</v>
          </cell>
          <cell r="J4803">
            <v>0</v>
          </cell>
          <cell r="K4803">
            <v>24347.49</v>
          </cell>
        </row>
        <row r="4804">
          <cell r="A4804" t="str">
            <v>SAO CRISTOVAO-SE</v>
          </cell>
          <cell r="B4804">
            <v>56575.35</v>
          </cell>
          <cell r="C4804">
            <v>160120.16</v>
          </cell>
          <cell r="D4804">
            <v>340385.72</v>
          </cell>
          <cell r="E4804">
            <v>142466.04999999999</v>
          </cell>
          <cell r="F4804">
            <v>3707870.81</v>
          </cell>
          <cell r="G4804">
            <v>2513.62</v>
          </cell>
          <cell r="H4804">
            <v>0</v>
          </cell>
          <cell r="I4804">
            <v>0</v>
          </cell>
          <cell r="J4804">
            <v>0</v>
          </cell>
          <cell r="K4804">
            <v>2513.62</v>
          </cell>
        </row>
        <row r="4805">
          <cell r="A4805" t="str">
            <v>SAO DOMINGOS-SE</v>
          </cell>
          <cell r="B4805">
            <v>0</v>
          </cell>
          <cell r="C4805">
            <v>3651.76</v>
          </cell>
          <cell r="D4805">
            <v>0</v>
          </cell>
          <cell r="E4805">
            <v>0</v>
          </cell>
          <cell r="F4805">
            <v>3651.76</v>
          </cell>
          <cell r="G4805">
            <v>0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</row>
        <row r="4806">
          <cell r="A4806" t="str">
            <v>SAO FRANCISCO-SE</v>
          </cell>
          <cell r="B4806">
            <v>0</v>
          </cell>
          <cell r="C4806">
            <v>3517.02</v>
          </cell>
          <cell r="D4806">
            <v>0</v>
          </cell>
          <cell r="E4806">
            <v>0</v>
          </cell>
          <cell r="F4806">
            <v>3517.02</v>
          </cell>
          <cell r="G4806">
            <v>0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</row>
        <row r="4807">
          <cell r="A4807" t="str">
            <v>SAO MIGUEL DO ALEIXO-SE</v>
          </cell>
          <cell r="B4807">
            <v>0</v>
          </cell>
          <cell r="C4807">
            <v>3517.02</v>
          </cell>
          <cell r="D4807">
            <v>0</v>
          </cell>
          <cell r="E4807">
            <v>0</v>
          </cell>
          <cell r="F4807">
            <v>3517.02</v>
          </cell>
          <cell r="G4807">
            <v>0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</row>
        <row r="4808">
          <cell r="A4808" t="str">
            <v>SIMAO DIAS-SE</v>
          </cell>
          <cell r="B4808">
            <v>0</v>
          </cell>
          <cell r="C4808">
            <v>5275.53</v>
          </cell>
          <cell r="D4808">
            <v>0</v>
          </cell>
          <cell r="E4808">
            <v>0</v>
          </cell>
          <cell r="F4808">
            <v>5275.53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</row>
        <row r="4809">
          <cell r="A4809" t="str">
            <v>SIRIRI-SE</v>
          </cell>
          <cell r="B4809">
            <v>118076.57</v>
          </cell>
          <cell r="C4809">
            <v>157523.5</v>
          </cell>
          <cell r="D4809">
            <v>340385.72</v>
          </cell>
          <cell r="E4809">
            <v>142466.04999999999</v>
          </cell>
          <cell r="F4809">
            <v>755889.03</v>
          </cell>
          <cell r="G4809">
            <v>41812.26</v>
          </cell>
          <cell r="H4809">
            <v>0</v>
          </cell>
          <cell r="I4809">
            <v>0</v>
          </cell>
          <cell r="J4809">
            <v>0</v>
          </cell>
          <cell r="K4809">
            <v>41812.26</v>
          </cell>
        </row>
        <row r="4810">
          <cell r="A4810" t="str">
            <v>TELHA-SE</v>
          </cell>
          <cell r="B4810">
            <v>0</v>
          </cell>
          <cell r="C4810">
            <v>3517.02</v>
          </cell>
          <cell r="D4810">
            <v>0</v>
          </cell>
          <cell r="E4810">
            <v>0</v>
          </cell>
          <cell r="F4810">
            <v>3517.02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</row>
        <row r="4811">
          <cell r="A4811" t="str">
            <v>TOBIAS BARRETO-SE</v>
          </cell>
          <cell r="B4811">
            <v>0</v>
          </cell>
          <cell r="C4811">
            <v>5586.13</v>
          </cell>
          <cell r="D4811">
            <v>0</v>
          </cell>
          <cell r="E4811">
            <v>0</v>
          </cell>
          <cell r="F4811">
            <v>5586.13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</row>
        <row r="4812">
          <cell r="A4812" t="str">
            <v>TOMAR DO GERU-SE</v>
          </cell>
          <cell r="B4812">
            <v>0</v>
          </cell>
          <cell r="C4812">
            <v>3868.72</v>
          </cell>
          <cell r="D4812">
            <v>0</v>
          </cell>
          <cell r="E4812">
            <v>0</v>
          </cell>
          <cell r="F4812">
            <v>3868.72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</row>
        <row r="4813">
          <cell r="A4813" t="str">
            <v>UMBAUBA-SE</v>
          </cell>
          <cell r="B4813">
            <v>0</v>
          </cell>
          <cell r="C4813">
            <v>4531.0200000000004</v>
          </cell>
          <cell r="D4813">
            <v>0</v>
          </cell>
          <cell r="E4813">
            <v>0</v>
          </cell>
          <cell r="F4813">
            <v>4531.0200000000004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</row>
        <row r="4814">
          <cell r="A4814" t="str">
            <v>ADAMANTINA-SP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</row>
        <row r="4815">
          <cell r="A4815" t="str">
            <v>ADOLFO-SP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</row>
        <row r="4816">
          <cell r="A4816" t="str">
            <v>AGUAI-SP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</row>
        <row r="4817">
          <cell r="A4817" t="str">
            <v>AGUAS DA PRATA-SP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</row>
        <row r="4818">
          <cell r="A4818" t="str">
            <v>AGUAS DE LINDOIA-SP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</row>
        <row r="4819">
          <cell r="A4819" t="str">
            <v>AGUAS DE SANTA BARBARA-SP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</row>
        <row r="4820">
          <cell r="A4820" t="str">
            <v>AGUAS DE SAO PEDRO-SP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</row>
        <row r="4821">
          <cell r="A4821" t="str">
            <v>AGUDOS-SP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</row>
        <row r="4822">
          <cell r="A4822" t="str">
            <v>ALAMBARI-SP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</row>
        <row r="4823">
          <cell r="A4823" t="str">
            <v>ALFREDO MARCONDES-SP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</row>
        <row r="4824">
          <cell r="A4824" t="str">
            <v>ALTAIR-SP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</row>
        <row r="4825">
          <cell r="A4825" t="str">
            <v>ALTINOPOLIS-SP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</row>
        <row r="4826">
          <cell r="A4826" t="str">
            <v>ALTO ALEGRE-SP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</row>
        <row r="4827">
          <cell r="A4827" t="str">
            <v>ALUMINIO-SP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</row>
        <row r="4828">
          <cell r="A4828" t="str">
            <v>ALVARES FLORENCE-SP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</row>
        <row r="4829">
          <cell r="A4829" t="str">
            <v>ALVARES MACHADO-SP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</row>
        <row r="4830">
          <cell r="A4830" t="str">
            <v>ALVARO DE CARVALHO-SP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</row>
        <row r="4831">
          <cell r="A4831" t="str">
            <v>ALVINLANDIA-SP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</row>
        <row r="4832">
          <cell r="A4832" t="str">
            <v>AMERICANA-SP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</row>
        <row r="4833">
          <cell r="A4833" t="str">
            <v>AMERICO BRASILIENSE-SP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</row>
        <row r="4834">
          <cell r="A4834" t="str">
            <v>AMERICO DE CAMPOS-SP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</row>
        <row r="4835">
          <cell r="A4835" t="str">
            <v>AMPARO-SP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</row>
        <row r="4836">
          <cell r="A4836" t="str">
            <v>ANALANDIA-SP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</row>
        <row r="4837">
          <cell r="A4837" t="str">
            <v>ANDRADINA-SP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</row>
        <row r="4838">
          <cell r="A4838" t="str">
            <v>ANGATUBA-SP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</row>
        <row r="4839">
          <cell r="A4839" t="str">
            <v>ANHEMBI-SP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</row>
        <row r="4840">
          <cell r="A4840" t="str">
            <v>ANHUMAS-SP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</row>
        <row r="4841">
          <cell r="A4841" t="str">
            <v>APARECIDA D'OESTE-SP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</row>
        <row r="4842">
          <cell r="A4842" t="str">
            <v>APARECIDA-SP</v>
          </cell>
          <cell r="B4842">
            <v>0</v>
          </cell>
          <cell r="C4842">
            <v>12709.59</v>
          </cell>
          <cell r="D4842">
            <v>63270.69</v>
          </cell>
          <cell r="E4842">
            <v>4485.78</v>
          </cell>
          <cell r="F4842">
            <v>80466.06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</row>
        <row r="4843">
          <cell r="A4843" t="str">
            <v>APIAI-SP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</row>
        <row r="4844">
          <cell r="A4844" t="str">
            <v>ARACARIGUAMA-SP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</row>
        <row r="4845">
          <cell r="A4845" t="str">
            <v>ARACATUBA-SP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</row>
        <row r="4846">
          <cell r="A4846" t="str">
            <v>ARACOIABA DA SERRA-SP</v>
          </cell>
          <cell r="B4846">
            <v>0</v>
          </cell>
          <cell r="C4846">
            <v>147.63999999999999</v>
          </cell>
          <cell r="D4846">
            <v>206.42</v>
          </cell>
          <cell r="E4846">
            <v>25.53</v>
          </cell>
          <cell r="F4846">
            <v>0</v>
          </cell>
          <cell r="G4846">
            <v>0</v>
          </cell>
          <cell r="H4846">
            <v>0</v>
          </cell>
          <cell r="I4846">
            <v>0</v>
          </cell>
          <cell r="J4846">
            <v>0</v>
          </cell>
          <cell r="K4846">
            <v>0</v>
          </cell>
        </row>
        <row r="4847">
          <cell r="A4847" t="str">
            <v>ARAMINA-SP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</row>
        <row r="4848">
          <cell r="A4848" t="str">
            <v>ARANDU-SP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</row>
        <row r="4849">
          <cell r="A4849" t="str">
            <v>ARAPEI-SP</v>
          </cell>
          <cell r="B4849">
            <v>0</v>
          </cell>
          <cell r="C4849">
            <v>8765.23</v>
          </cell>
          <cell r="D4849">
            <v>43634.96</v>
          </cell>
          <cell r="E4849">
            <v>3093.64</v>
          </cell>
          <cell r="F4849">
            <v>55493.83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</row>
        <row r="4850">
          <cell r="A4850" t="str">
            <v>ARARAQUARA-SP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</row>
        <row r="4851">
          <cell r="A4851" t="str">
            <v>ARARAS-SP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</row>
        <row r="4852">
          <cell r="A4852" t="str">
            <v>ARCO-IRIS-SP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</row>
        <row r="4853">
          <cell r="A4853" t="str">
            <v>AREALVA-SP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</row>
        <row r="4854">
          <cell r="A4854" t="str">
            <v>AREIAS-SP</v>
          </cell>
          <cell r="B4854">
            <v>0</v>
          </cell>
          <cell r="C4854">
            <v>8765.23</v>
          </cell>
          <cell r="D4854">
            <v>43634.96</v>
          </cell>
          <cell r="E4854">
            <v>3093.64</v>
          </cell>
          <cell r="F4854">
            <v>55493.83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</row>
        <row r="4855">
          <cell r="A4855" t="str">
            <v>AREIOPOLIS-SP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</row>
        <row r="4856">
          <cell r="A4856" t="str">
            <v>ARIRANHA-SP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</row>
        <row r="4857">
          <cell r="A4857" t="str">
            <v>ARTUR NOGUEIRA-SP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</row>
        <row r="4858">
          <cell r="A4858" t="str">
            <v>ARUJA-SP</v>
          </cell>
          <cell r="B4858">
            <v>0</v>
          </cell>
          <cell r="C4858">
            <v>15367.13</v>
          </cell>
          <cell r="D4858">
            <v>76361.179999999993</v>
          </cell>
          <cell r="E4858">
            <v>5413.87</v>
          </cell>
          <cell r="F4858">
            <v>97142.18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</row>
        <row r="4859">
          <cell r="A4859" t="str">
            <v>ASPASIA-SP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</row>
        <row r="4860">
          <cell r="A4860" t="str">
            <v>ASSIS-SP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</row>
        <row r="4861">
          <cell r="A4861" t="str">
            <v>ATIBAIA-SP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</row>
        <row r="4862">
          <cell r="A4862" t="str">
            <v>AURIFLAMA-SP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</row>
        <row r="4863">
          <cell r="A4863" t="str">
            <v>AVAI-SP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0</v>
          </cell>
          <cell r="K4863">
            <v>0</v>
          </cell>
        </row>
        <row r="4864">
          <cell r="A4864" t="str">
            <v>AVANHANDAVA-SP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</row>
        <row r="4865">
          <cell r="A4865" t="str">
            <v>AVARE-SP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</row>
        <row r="4866">
          <cell r="A4866" t="str">
            <v>BADY BASSITT-SP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</row>
        <row r="4867">
          <cell r="A4867" t="str">
            <v>BALBINOS-SP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</row>
        <row r="4868">
          <cell r="A4868" t="str">
            <v>BALSAMO-SP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</row>
        <row r="4869">
          <cell r="A4869" t="str">
            <v>BANANAL-SP</v>
          </cell>
          <cell r="B4869">
            <v>0</v>
          </cell>
          <cell r="C4869">
            <v>9203.49</v>
          </cell>
          <cell r="D4869">
            <v>45816.7</v>
          </cell>
          <cell r="E4869">
            <v>3248.32</v>
          </cell>
          <cell r="F4869">
            <v>58268.51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</row>
        <row r="4870">
          <cell r="A4870" t="str">
            <v>BARAO DE ANTONINA-SP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0</v>
          </cell>
          <cell r="K4870">
            <v>0</v>
          </cell>
        </row>
        <row r="4871">
          <cell r="A4871" t="str">
            <v>BARBOSA-SP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</row>
        <row r="4872">
          <cell r="A4872" t="str">
            <v>BARIRI-SP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</row>
        <row r="4873">
          <cell r="A4873" t="str">
            <v>BARRA BONITA-SP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</row>
        <row r="4874">
          <cell r="A4874" t="str">
            <v>BARRA DO CHAPEU-SP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</row>
        <row r="4875">
          <cell r="A4875" t="str">
            <v>BARRA DO TURVO-SP</v>
          </cell>
          <cell r="B4875">
            <v>0</v>
          </cell>
          <cell r="C4875">
            <v>8782.18</v>
          </cell>
          <cell r="D4875">
            <v>43634.96</v>
          </cell>
          <cell r="E4875">
            <v>3093.64</v>
          </cell>
          <cell r="F4875">
            <v>55510.78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</row>
        <row r="4876">
          <cell r="A4876" t="str">
            <v>BARRETOS-SP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</row>
        <row r="4877">
          <cell r="A4877" t="str">
            <v>BARRINHA-SP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</row>
        <row r="4878">
          <cell r="A4878" t="str">
            <v>BARUERI-SP</v>
          </cell>
          <cell r="B4878">
            <v>0</v>
          </cell>
          <cell r="C4878">
            <v>17564.38</v>
          </cell>
          <cell r="D4878">
            <v>87269.92</v>
          </cell>
          <cell r="E4878">
            <v>6187.28</v>
          </cell>
          <cell r="F4878">
            <v>111021.58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</row>
        <row r="4879">
          <cell r="A4879" t="str">
            <v>BASTOS-SP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0</v>
          </cell>
        </row>
        <row r="4880">
          <cell r="A4880" t="str">
            <v>BATATAIS-SP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0</v>
          </cell>
          <cell r="K4880">
            <v>0</v>
          </cell>
        </row>
        <row r="4881">
          <cell r="A4881" t="str">
            <v>BAURU-SP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</row>
        <row r="4882">
          <cell r="A4882" t="str">
            <v>BEBEDOURO-SP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</row>
        <row r="4883">
          <cell r="A4883" t="str">
            <v>BENTO DE ABREU-SP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</row>
        <row r="4884">
          <cell r="A4884" t="str">
            <v>BERNARDINO DE CAMPOS-SP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</row>
        <row r="4885">
          <cell r="A4885" t="str">
            <v>BERTIOGA-SP</v>
          </cell>
          <cell r="B4885">
            <v>0</v>
          </cell>
          <cell r="C4885">
            <v>253292.92</v>
          </cell>
          <cell r="D4885">
            <v>1255775.0900000001</v>
          </cell>
          <cell r="E4885">
            <v>89032.320000000007</v>
          </cell>
          <cell r="F4885">
            <v>1598100.33</v>
          </cell>
          <cell r="G4885">
            <v>1056.6199999999999</v>
          </cell>
          <cell r="H4885">
            <v>1005559.68</v>
          </cell>
          <cell r="I4885">
            <v>2130103.46</v>
          </cell>
          <cell r="J4885">
            <v>887866.12</v>
          </cell>
          <cell r="K4885">
            <v>4024585.88</v>
          </cell>
        </row>
        <row r="4886">
          <cell r="A4886" t="str">
            <v>BILAC-SP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0</v>
          </cell>
          <cell r="K4886">
            <v>0</v>
          </cell>
        </row>
        <row r="4887">
          <cell r="A4887" t="str">
            <v>BIRIGUI-SP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</row>
        <row r="4888">
          <cell r="A4888" t="str">
            <v>BIRITIBA-MIRIM-SP</v>
          </cell>
          <cell r="B4888">
            <v>0</v>
          </cell>
          <cell r="C4888">
            <v>12294.22</v>
          </cell>
          <cell r="D4888">
            <v>61088.94</v>
          </cell>
          <cell r="E4888">
            <v>4331.1000000000004</v>
          </cell>
          <cell r="F4888">
            <v>77714.259999999995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</row>
        <row r="4889">
          <cell r="A4889" t="str">
            <v>BOA ESPERANCA DO SUL-SP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</row>
        <row r="4890">
          <cell r="A4890" t="str">
            <v>BOCAINA-SP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</row>
        <row r="4891">
          <cell r="A4891" t="str">
            <v>BOFETE-SP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</row>
        <row r="4892">
          <cell r="A4892" t="str">
            <v>BOITUVA-SP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</row>
        <row r="4893">
          <cell r="A4893" t="str">
            <v>BOM JESUS DOS PERDOES-SP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</row>
        <row r="4894">
          <cell r="A4894" t="str">
            <v>BOM SUCESSO DE ITARARE-SP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0</v>
          </cell>
          <cell r="K4894">
            <v>0</v>
          </cell>
        </row>
        <row r="4895">
          <cell r="A4895" t="str">
            <v>BORACEIA-SP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</row>
        <row r="4896">
          <cell r="A4896" t="str">
            <v>BORA-SP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</row>
        <row r="4897">
          <cell r="A4897" t="str">
            <v>BORBOREMA-SP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</row>
        <row r="4898">
          <cell r="A4898" t="str">
            <v>BOREBI-SP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</row>
        <row r="4899">
          <cell r="A4899" t="str">
            <v>BOTUCATU-SP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0</v>
          </cell>
          <cell r="K4899">
            <v>0</v>
          </cell>
        </row>
        <row r="4900">
          <cell r="A4900" t="str">
            <v>BRAGANCA PAULISTA-SP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>
            <v>0</v>
          </cell>
          <cell r="I4900">
            <v>0</v>
          </cell>
          <cell r="J4900">
            <v>0</v>
          </cell>
          <cell r="K4900">
            <v>0</v>
          </cell>
        </row>
        <row r="4901">
          <cell r="A4901" t="str">
            <v>BRAUNA-SP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0</v>
          </cell>
          <cell r="K4901">
            <v>0</v>
          </cell>
        </row>
        <row r="4902">
          <cell r="A4902" t="str">
            <v>BREJO ALEGRE-SP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</row>
        <row r="4903">
          <cell r="A4903" t="str">
            <v>BRODOSQUI-SP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</row>
        <row r="4904">
          <cell r="A4904" t="str">
            <v>BROTAS-SP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</row>
        <row r="4905">
          <cell r="A4905" t="str">
            <v>BURI-SP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</row>
        <row r="4906">
          <cell r="A4906" t="str">
            <v>BURITAMA-SP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</row>
        <row r="4907">
          <cell r="A4907" t="str">
            <v>BURITIZAL-SP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</row>
        <row r="4908">
          <cell r="A4908" t="str">
            <v>CABRALIA PAULISTA-SP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</row>
        <row r="4909">
          <cell r="A4909" t="str">
            <v>CABREUVA-SP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  <cell r="K4909">
            <v>0</v>
          </cell>
        </row>
        <row r="4910">
          <cell r="A4910" t="str">
            <v>CACAPAVA-SP</v>
          </cell>
          <cell r="B4910">
            <v>0</v>
          </cell>
          <cell r="C4910">
            <v>38187.56</v>
          </cell>
          <cell r="D4910">
            <v>128215.63</v>
          </cell>
          <cell r="E4910">
            <v>26788.36</v>
          </cell>
          <cell r="F4910">
            <v>171773.85</v>
          </cell>
          <cell r="G4910">
            <v>0</v>
          </cell>
          <cell r="H4910">
            <v>33426.660000000003</v>
          </cell>
          <cell r="I4910">
            <v>76215.63</v>
          </cell>
          <cell r="J4910">
            <v>31768.07</v>
          </cell>
          <cell r="K4910">
            <v>141410.35999999999</v>
          </cell>
        </row>
        <row r="4911">
          <cell r="A4911" t="str">
            <v>CACHOEIRA PAULISTA-SP</v>
          </cell>
          <cell r="B4911">
            <v>0</v>
          </cell>
          <cell r="C4911">
            <v>12271.33</v>
          </cell>
          <cell r="D4911">
            <v>61088.94</v>
          </cell>
          <cell r="E4911">
            <v>4331.1000000000004</v>
          </cell>
          <cell r="F4911">
            <v>77691.37</v>
          </cell>
          <cell r="G4911">
            <v>0</v>
          </cell>
          <cell r="H4911">
            <v>0</v>
          </cell>
          <cell r="I4911">
            <v>0</v>
          </cell>
          <cell r="J4911">
            <v>0</v>
          </cell>
          <cell r="K4911">
            <v>0</v>
          </cell>
        </row>
        <row r="4912">
          <cell r="A4912" t="str">
            <v>CACONDE-SP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</row>
        <row r="4913">
          <cell r="A4913" t="str">
            <v>CAFELANDIA-SP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</row>
        <row r="4914">
          <cell r="A4914" t="str">
            <v>CAIABU-SP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</row>
        <row r="4915">
          <cell r="A4915" t="str">
            <v>CAIEIRAS-SP</v>
          </cell>
          <cell r="B4915">
            <v>0</v>
          </cell>
          <cell r="C4915">
            <v>15806.24</v>
          </cell>
          <cell r="D4915">
            <v>78542.92</v>
          </cell>
          <cell r="E4915">
            <v>5568.56</v>
          </cell>
          <cell r="F4915">
            <v>99917.72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</row>
        <row r="4916">
          <cell r="A4916" t="str">
            <v>CAIUA-SP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</row>
        <row r="4917">
          <cell r="A4917" t="str">
            <v>CAJAMAR-SP</v>
          </cell>
          <cell r="B4917">
            <v>0</v>
          </cell>
          <cell r="C4917">
            <v>14900.9</v>
          </cell>
          <cell r="D4917">
            <v>74179.429999999993</v>
          </cell>
          <cell r="E4917">
            <v>5259.19</v>
          </cell>
          <cell r="F4917">
            <v>94339.520000000004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</row>
        <row r="4918">
          <cell r="A4918" t="str">
            <v>CAJATI-SP</v>
          </cell>
          <cell r="B4918">
            <v>0</v>
          </cell>
          <cell r="C4918">
            <v>12271.33</v>
          </cell>
          <cell r="D4918">
            <v>61088.94</v>
          </cell>
          <cell r="E4918">
            <v>4331.1000000000004</v>
          </cell>
          <cell r="F4918">
            <v>77691.37</v>
          </cell>
          <cell r="G4918">
            <v>0</v>
          </cell>
          <cell r="H4918">
            <v>0</v>
          </cell>
          <cell r="I4918">
            <v>0</v>
          </cell>
          <cell r="J4918">
            <v>0</v>
          </cell>
          <cell r="K4918">
            <v>0</v>
          </cell>
        </row>
        <row r="4919">
          <cell r="A4919" t="str">
            <v>CAJOBI-SP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</row>
        <row r="4920">
          <cell r="A4920" t="str">
            <v>CAJURU-SP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  <cell r="K4920">
            <v>0</v>
          </cell>
        </row>
        <row r="4921">
          <cell r="A4921" t="str">
            <v>CAMPINA DO MONTE ALEGRE-SP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</row>
        <row r="4922">
          <cell r="A4922" t="str">
            <v>CAMPINAS-SP</v>
          </cell>
          <cell r="B4922">
            <v>0</v>
          </cell>
          <cell r="C4922">
            <v>147.63999999999999</v>
          </cell>
          <cell r="D4922">
            <v>206.42</v>
          </cell>
          <cell r="E4922">
            <v>25.53</v>
          </cell>
          <cell r="F4922">
            <v>0</v>
          </cell>
          <cell r="G4922">
            <v>0</v>
          </cell>
          <cell r="H4922">
            <v>0</v>
          </cell>
          <cell r="I4922">
            <v>0</v>
          </cell>
          <cell r="J4922">
            <v>0</v>
          </cell>
          <cell r="K4922">
            <v>0</v>
          </cell>
        </row>
        <row r="4923">
          <cell r="A4923" t="str">
            <v>CAMPO LIMPO PAULISTA-SP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</row>
        <row r="4924">
          <cell r="A4924" t="str">
            <v>CAMPOS DO JORDAO-SP</v>
          </cell>
          <cell r="B4924">
            <v>0</v>
          </cell>
          <cell r="C4924">
            <v>13586.11</v>
          </cell>
          <cell r="D4924">
            <v>67634.179999999993</v>
          </cell>
          <cell r="E4924">
            <v>4795.1400000000003</v>
          </cell>
          <cell r="F4924">
            <v>86015.43</v>
          </cell>
          <cell r="G4924">
            <v>0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</row>
        <row r="4925">
          <cell r="A4925" t="str">
            <v>CAMPOS NOVOS PAULISTA-SP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  <cell r="K4925">
            <v>0</v>
          </cell>
        </row>
        <row r="4926">
          <cell r="A4926" t="str">
            <v>CANANEIA-SP</v>
          </cell>
          <cell r="B4926">
            <v>0</v>
          </cell>
          <cell r="C4926">
            <v>179020.16</v>
          </cell>
          <cell r="D4926">
            <v>891195.22</v>
          </cell>
          <cell r="E4926">
            <v>63184.22</v>
          </cell>
          <cell r="F4926">
            <v>1133399.6000000001</v>
          </cell>
          <cell r="G4926">
            <v>0</v>
          </cell>
          <cell r="H4926">
            <v>55092.32</v>
          </cell>
          <cell r="I4926">
            <v>0</v>
          </cell>
          <cell r="J4926">
            <v>0</v>
          </cell>
          <cell r="K4926">
            <v>55092.32</v>
          </cell>
        </row>
        <row r="4927">
          <cell r="A4927" t="str">
            <v>CANAS-SP</v>
          </cell>
          <cell r="B4927">
            <v>0</v>
          </cell>
          <cell r="C4927">
            <v>8765.23</v>
          </cell>
          <cell r="D4927">
            <v>43634.96</v>
          </cell>
          <cell r="E4927">
            <v>3093.64</v>
          </cell>
          <cell r="F4927">
            <v>55493.83</v>
          </cell>
          <cell r="G4927">
            <v>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</row>
        <row r="4928">
          <cell r="A4928" t="str">
            <v>CANDIDO MOTA-SP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</row>
        <row r="4929">
          <cell r="A4929" t="str">
            <v>CANDIDO RODRIGUES-SP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</row>
        <row r="4930">
          <cell r="A4930" t="str">
            <v>CANITAR-SP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</row>
        <row r="4931">
          <cell r="A4931" t="str">
            <v>CAPAO BONITO-SP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</row>
        <row r="4932">
          <cell r="A4932" t="str">
            <v>CAPELA DO ALTO-SP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</row>
        <row r="4933">
          <cell r="A4933" t="str">
            <v>CAPIVARI-SP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</row>
        <row r="4934">
          <cell r="A4934" t="str">
            <v>CARAGUATATUBA-SP</v>
          </cell>
          <cell r="B4934">
            <v>0</v>
          </cell>
          <cell r="C4934">
            <v>455085.85</v>
          </cell>
          <cell r="D4934">
            <v>1839214.06</v>
          </cell>
          <cell r="E4934">
            <v>248730.43</v>
          </cell>
          <cell r="F4934">
            <v>2478244.91</v>
          </cell>
          <cell r="G4934">
            <v>1056.6199999999999</v>
          </cell>
          <cell r="H4934">
            <v>1783330.34</v>
          </cell>
          <cell r="I4934">
            <v>3389552.72</v>
          </cell>
          <cell r="J4934">
            <v>1412827.63</v>
          </cell>
          <cell r="K4934">
            <v>6586767.3099999996</v>
          </cell>
        </row>
        <row r="4935">
          <cell r="A4935" t="str">
            <v>CARAPICUIBA-SP</v>
          </cell>
          <cell r="B4935">
            <v>0</v>
          </cell>
          <cell r="C4935">
            <v>17530.47</v>
          </cell>
          <cell r="D4935">
            <v>87269.92</v>
          </cell>
          <cell r="E4935">
            <v>6187.28</v>
          </cell>
          <cell r="F4935">
            <v>110987.67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</row>
        <row r="4936">
          <cell r="A4936" t="str">
            <v>CARDOSO-SP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</row>
        <row r="4937">
          <cell r="A4937" t="str">
            <v>CASA BRANCA-SP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</row>
        <row r="4938">
          <cell r="A4938" t="str">
            <v>CASSIA DOS COQUEIROS-SP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</row>
        <row r="4939">
          <cell r="A4939" t="str">
            <v>CASTILHO-SP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</row>
        <row r="4940">
          <cell r="A4940" t="str">
            <v>CATANDUVA-SP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</row>
        <row r="4941">
          <cell r="A4941" t="str">
            <v>CATIGUA-SP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</row>
        <row r="4942">
          <cell r="A4942" t="str">
            <v>CEDRAL-SP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</row>
        <row r="4943">
          <cell r="A4943" t="str">
            <v>CERQUEIRA CESAR-SP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</row>
        <row r="4944">
          <cell r="A4944" t="str">
            <v>CERQUILHO-SP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</row>
        <row r="4945">
          <cell r="A4945" t="str">
            <v>CESARIO LANGE-SP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</row>
        <row r="4946">
          <cell r="A4946" t="str">
            <v>CHARQUEADA-SP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</row>
        <row r="4947">
          <cell r="A4947" t="str">
            <v>CHAVANTES-SP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</row>
        <row r="4948">
          <cell r="A4948" t="str">
            <v>CLEMENTINA-SP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</row>
        <row r="4949">
          <cell r="A4949" t="str">
            <v>COLINA-SP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</row>
        <row r="4950">
          <cell r="A4950" t="str">
            <v>COLOMBIA-SP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</row>
        <row r="4951">
          <cell r="A4951" t="str">
            <v>CONCHAL-SP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</row>
        <row r="4952">
          <cell r="A4952" t="str">
            <v>CONCHAS-SP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</row>
        <row r="4953">
          <cell r="A4953" t="str">
            <v>CORDEIROPOLIS-SP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</row>
        <row r="4954">
          <cell r="A4954" t="str">
            <v>COROADOS-SP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</row>
        <row r="4955">
          <cell r="A4955" t="str">
            <v>CORONEL MACEDO-SP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</row>
        <row r="4956">
          <cell r="A4956" t="str">
            <v>CORUMBATAI-SP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</row>
        <row r="4957">
          <cell r="A4957" t="str">
            <v>COSMOPOLIS-SP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</row>
        <row r="4958">
          <cell r="A4958" t="str">
            <v>COSMORAMA-SP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</row>
        <row r="4959">
          <cell r="A4959" t="str">
            <v>COTIA-SP</v>
          </cell>
          <cell r="B4959">
            <v>0</v>
          </cell>
          <cell r="C4959">
            <v>17564.38</v>
          </cell>
          <cell r="D4959">
            <v>87269.92</v>
          </cell>
          <cell r="E4959">
            <v>6187.28</v>
          </cell>
          <cell r="F4959">
            <v>111021.58</v>
          </cell>
          <cell r="G4959">
            <v>0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</row>
        <row r="4960">
          <cell r="A4960" t="str">
            <v>CRAVINHOS-SP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</row>
        <row r="4961">
          <cell r="A4961" t="str">
            <v>CRISTAIS PAULISTA-SP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</row>
        <row r="4962">
          <cell r="A4962" t="str">
            <v>CRUZALIA-SP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</row>
        <row r="4963">
          <cell r="A4963" t="str">
            <v>CRUZEIRO-SP</v>
          </cell>
          <cell r="B4963">
            <v>0</v>
          </cell>
          <cell r="C4963">
            <v>15339.16</v>
          </cell>
          <cell r="D4963">
            <v>76361.179999999993</v>
          </cell>
          <cell r="E4963">
            <v>5413.87</v>
          </cell>
          <cell r="F4963">
            <v>97114.21</v>
          </cell>
          <cell r="G4963">
            <v>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</row>
        <row r="4964">
          <cell r="A4964" t="str">
            <v>CUBATAO-SP</v>
          </cell>
          <cell r="B4964">
            <v>0</v>
          </cell>
          <cell r="C4964">
            <v>983404.59</v>
          </cell>
          <cell r="D4964">
            <v>4411527.5599999996</v>
          </cell>
          <cell r="E4964">
            <v>431103.09</v>
          </cell>
          <cell r="F4964">
            <v>5755167.5300000003</v>
          </cell>
          <cell r="G4964">
            <v>0</v>
          </cell>
          <cell r="H4964">
            <v>25836.02</v>
          </cell>
          <cell r="I4964">
            <v>57759.5</v>
          </cell>
          <cell r="J4964">
            <v>24075.21</v>
          </cell>
          <cell r="K4964">
            <v>107670.73</v>
          </cell>
        </row>
        <row r="4965">
          <cell r="A4965" t="str">
            <v>CUNHA-SP</v>
          </cell>
          <cell r="B4965">
            <v>0</v>
          </cell>
          <cell r="C4965">
            <v>11394.8</v>
          </cell>
          <cell r="D4965">
            <v>56725.440000000002</v>
          </cell>
          <cell r="E4965">
            <v>4021.73</v>
          </cell>
          <cell r="F4965">
            <v>72141.97</v>
          </cell>
          <cell r="G4965">
            <v>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</row>
        <row r="4966">
          <cell r="A4966" t="str">
            <v>DESCALVADO-SP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</row>
        <row r="4967">
          <cell r="A4967" t="str">
            <v>DIADEMA-SP</v>
          </cell>
          <cell r="B4967">
            <v>0</v>
          </cell>
          <cell r="C4967">
            <v>17564.38</v>
          </cell>
          <cell r="D4967">
            <v>87269.92</v>
          </cell>
          <cell r="E4967">
            <v>6187.28</v>
          </cell>
          <cell r="F4967">
            <v>111021.58</v>
          </cell>
          <cell r="G4967">
            <v>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</row>
        <row r="4968">
          <cell r="A4968" t="str">
            <v>DIRCE REIS-SP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</row>
        <row r="4969">
          <cell r="A4969" t="str">
            <v>DIVINOLANDIA-SP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</row>
        <row r="4970">
          <cell r="A4970" t="str">
            <v>DOBRADA-SP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</row>
        <row r="4971">
          <cell r="A4971" t="str">
            <v>DOIS CORREGOS-SP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</row>
        <row r="4972">
          <cell r="A4972" t="str">
            <v>DOLCINOPOLIS-SP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</row>
        <row r="4973">
          <cell r="A4973" t="str">
            <v>DOURADO-SP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</row>
        <row r="4974">
          <cell r="A4974" t="str">
            <v>DRACENA-SP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</row>
        <row r="4975">
          <cell r="A4975" t="str">
            <v>DUARTINA-SP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</row>
        <row r="4976">
          <cell r="A4976" t="str">
            <v>DUMONT-SP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</row>
        <row r="4977">
          <cell r="A4977" t="str">
            <v>ECHAPORA-SP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</row>
        <row r="4978">
          <cell r="A4978" t="str">
            <v>ELDORADO-SP</v>
          </cell>
          <cell r="B4978">
            <v>0</v>
          </cell>
          <cell r="C4978">
            <v>10099.52</v>
          </cell>
          <cell r="D4978">
            <v>50180.2</v>
          </cell>
          <cell r="E4978">
            <v>3557.69</v>
          </cell>
          <cell r="F4978">
            <v>63837.41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</row>
        <row r="4979">
          <cell r="A4979" t="str">
            <v>ELIAS FAUSTO-SP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</row>
        <row r="4980">
          <cell r="A4980" t="str">
            <v>ELISIARIO-SP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</row>
        <row r="4981">
          <cell r="A4981" t="str">
            <v>EMBAUBA-SP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</row>
        <row r="4982">
          <cell r="A4982" t="str">
            <v>EMBU-GUACU-SP</v>
          </cell>
          <cell r="B4982">
            <v>0</v>
          </cell>
          <cell r="C4982">
            <v>14490.61</v>
          </cell>
          <cell r="D4982">
            <v>71997.679999999993</v>
          </cell>
          <cell r="E4982">
            <v>5104.51</v>
          </cell>
          <cell r="F4982">
            <v>91592.8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</row>
        <row r="4983">
          <cell r="A4983" t="str">
            <v>EMBU-SP</v>
          </cell>
          <cell r="B4983">
            <v>0</v>
          </cell>
          <cell r="C4983">
            <v>17564.38</v>
          </cell>
          <cell r="D4983">
            <v>87269.92</v>
          </cell>
          <cell r="E4983">
            <v>6187.28</v>
          </cell>
          <cell r="F4983">
            <v>111021.58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</row>
        <row r="4984">
          <cell r="A4984" t="str">
            <v>EMILIANOPOLIS-SP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</row>
        <row r="4985">
          <cell r="A4985" t="str">
            <v>ENGENHEIRO COELHO-SP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</row>
        <row r="4986">
          <cell r="A4986" t="str">
            <v>ESPIRITO SANTO DO PINHAL-SP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</row>
        <row r="4987">
          <cell r="A4987" t="str">
            <v>ESPIRITO SANTO DO TURVO-SP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</row>
        <row r="4988">
          <cell r="A4988" t="str">
            <v>ESTIVA GERBI-SP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</row>
        <row r="4989">
          <cell r="A4989" t="str">
            <v>ESTRELA DO NORTE-SP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</row>
        <row r="4990">
          <cell r="A4990" t="str">
            <v>ESTRELA D'OESTE-SP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</row>
        <row r="4991">
          <cell r="A4991" t="str">
            <v>EUCLIDES DA CUNHA PAULISTA-SP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</row>
        <row r="4992">
          <cell r="A4992" t="str">
            <v>FARTURA-SP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</row>
        <row r="4993">
          <cell r="A4993" t="str">
            <v>FERNANDO PRESTES-SP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</row>
        <row r="4994">
          <cell r="A4994" t="str">
            <v>FERNANDOPOLIS-SP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</row>
        <row r="4995">
          <cell r="A4995" t="str">
            <v>FERNAO-SP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</row>
        <row r="4996">
          <cell r="A4996" t="str">
            <v>FERRAZ DE VASCONCELOS-SP</v>
          </cell>
          <cell r="B4996">
            <v>0</v>
          </cell>
          <cell r="C4996">
            <v>17563.53</v>
          </cell>
          <cell r="D4996">
            <v>87269.92</v>
          </cell>
          <cell r="E4996">
            <v>6187.28</v>
          </cell>
          <cell r="F4996">
            <v>111020.73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</row>
        <row r="4997">
          <cell r="A4997" t="str">
            <v>FLORA RICA-SP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</row>
        <row r="4998">
          <cell r="A4998" t="str">
            <v>FLOREAL-SP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</row>
        <row r="4999">
          <cell r="A4999" t="str">
            <v>FLORIDA PAULISTA-SP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</row>
        <row r="5000">
          <cell r="A5000" t="str">
            <v>FLORINIA-SP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</row>
        <row r="5001">
          <cell r="A5001" t="str">
            <v>FRANCA-SP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>
            <v>0</v>
          </cell>
          <cell r="I5001">
            <v>0</v>
          </cell>
          <cell r="J5001">
            <v>0</v>
          </cell>
          <cell r="K5001">
            <v>0</v>
          </cell>
        </row>
        <row r="5002">
          <cell r="A5002" t="str">
            <v>FRANCISCO MORATO-SP</v>
          </cell>
          <cell r="B5002">
            <v>0</v>
          </cell>
          <cell r="C5002">
            <v>17563.53</v>
          </cell>
          <cell r="D5002">
            <v>87269.92</v>
          </cell>
          <cell r="E5002">
            <v>6187.28</v>
          </cell>
          <cell r="F5002">
            <v>111020.73</v>
          </cell>
          <cell r="G5002">
            <v>0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</row>
        <row r="5003">
          <cell r="A5003" t="str">
            <v>FRANCO DA ROCHA-SP</v>
          </cell>
          <cell r="B5003">
            <v>0</v>
          </cell>
          <cell r="C5003">
            <v>17123.57</v>
          </cell>
          <cell r="D5003">
            <v>85088.17</v>
          </cell>
          <cell r="E5003">
            <v>6032.6</v>
          </cell>
          <cell r="F5003">
            <v>108244.34</v>
          </cell>
          <cell r="G5003">
            <v>0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</row>
        <row r="5004">
          <cell r="A5004" t="str">
            <v>GABRIEL MONTEIRO-SP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</row>
        <row r="5005">
          <cell r="A5005" t="str">
            <v>GALIA-SP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</row>
        <row r="5006">
          <cell r="A5006" t="str">
            <v>GARCA-SP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>
            <v>0</v>
          </cell>
          <cell r="I5006">
            <v>0</v>
          </cell>
          <cell r="J5006">
            <v>0</v>
          </cell>
          <cell r="K5006">
            <v>0</v>
          </cell>
        </row>
        <row r="5007">
          <cell r="A5007" t="str">
            <v>GASTAO VIDIGAL-SP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</row>
        <row r="5008">
          <cell r="A5008" t="str">
            <v>GAVIAO PEIXOTO-SP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</row>
        <row r="5009">
          <cell r="A5009" t="str">
            <v>GENERAL SALGADO-SP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>
            <v>0</v>
          </cell>
          <cell r="I5009">
            <v>0</v>
          </cell>
          <cell r="J5009">
            <v>0</v>
          </cell>
          <cell r="K5009">
            <v>0</v>
          </cell>
        </row>
        <row r="5010">
          <cell r="A5010" t="str">
            <v>GETULINA-SP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</row>
        <row r="5011">
          <cell r="A5011" t="str">
            <v>GLICERIO-SP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</row>
        <row r="5012">
          <cell r="A5012" t="str">
            <v>GUAICARA-SP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</row>
        <row r="5013">
          <cell r="A5013" t="str">
            <v>GUAIMBE-SP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</row>
        <row r="5014">
          <cell r="A5014" t="str">
            <v>GUAIRA-SP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</row>
        <row r="5015">
          <cell r="A5015" t="str">
            <v>GUAPIACU-SP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</row>
        <row r="5016">
          <cell r="A5016" t="str">
            <v>GUAPIARA-SP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</row>
        <row r="5017">
          <cell r="A5017" t="str">
            <v>GUARACAI-SP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</row>
        <row r="5018">
          <cell r="A5018" t="str">
            <v>GUARACI-SP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>
            <v>0</v>
          </cell>
          <cell r="I5018">
            <v>0</v>
          </cell>
          <cell r="J5018">
            <v>0</v>
          </cell>
          <cell r="K5018">
            <v>0</v>
          </cell>
        </row>
        <row r="5019">
          <cell r="A5019" t="str">
            <v>GUARANI D'OESTE-SP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>
            <v>0</v>
          </cell>
          <cell r="I5019">
            <v>0</v>
          </cell>
          <cell r="J5019">
            <v>0</v>
          </cell>
          <cell r="K5019">
            <v>0</v>
          </cell>
        </row>
        <row r="5020">
          <cell r="A5020" t="str">
            <v>GUARANTA-SP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>
            <v>0</v>
          </cell>
          <cell r="I5020">
            <v>0</v>
          </cell>
          <cell r="J5020">
            <v>0</v>
          </cell>
          <cell r="K5020">
            <v>0</v>
          </cell>
        </row>
        <row r="5021">
          <cell r="A5021" t="str">
            <v>GUARARAPES-SP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</row>
        <row r="5022">
          <cell r="A5022" t="str">
            <v>GUARAREMA-SP</v>
          </cell>
          <cell r="B5022">
            <v>41522.78</v>
          </cell>
          <cell r="C5022">
            <v>165861.59</v>
          </cell>
          <cell r="D5022">
            <v>399292.91</v>
          </cell>
          <cell r="E5022">
            <v>146642.47</v>
          </cell>
          <cell r="F5022">
            <v>700739.66</v>
          </cell>
          <cell r="G5022">
            <v>0</v>
          </cell>
          <cell r="H5022">
            <v>2472310.61</v>
          </cell>
          <cell r="I5022">
            <v>5637077.3099999996</v>
          </cell>
          <cell r="J5022">
            <v>2349637.02</v>
          </cell>
          <cell r="K5022">
            <v>10459024.939999999</v>
          </cell>
        </row>
        <row r="5023">
          <cell r="A5023" t="str">
            <v>GUARA-SP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0</v>
          </cell>
          <cell r="K5023">
            <v>0</v>
          </cell>
        </row>
        <row r="5024">
          <cell r="A5024" t="str">
            <v>GUARATINGUETA-SP</v>
          </cell>
          <cell r="B5024">
            <v>0</v>
          </cell>
          <cell r="C5024">
            <v>16653.95</v>
          </cell>
          <cell r="D5024">
            <v>82906.42</v>
          </cell>
          <cell r="E5024">
            <v>5877.92</v>
          </cell>
          <cell r="F5024">
            <v>105438.29</v>
          </cell>
          <cell r="G5024">
            <v>0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</row>
        <row r="5025">
          <cell r="A5025" t="str">
            <v>GUAREI-SP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>
            <v>0</v>
          </cell>
          <cell r="I5025">
            <v>0</v>
          </cell>
          <cell r="J5025">
            <v>0</v>
          </cell>
          <cell r="K5025">
            <v>0</v>
          </cell>
        </row>
        <row r="5026">
          <cell r="A5026" t="str">
            <v>GUARIBA-SP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</row>
        <row r="5027">
          <cell r="A5027" t="str">
            <v>GUARUJA-SP</v>
          </cell>
          <cell r="B5027">
            <v>0</v>
          </cell>
          <cell r="C5027">
            <v>17564.38</v>
          </cell>
          <cell r="D5027">
            <v>87269.92</v>
          </cell>
          <cell r="E5027">
            <v>6187.28</v>
          </cell>
          <cell r="F5027">
            <v>111021.58</v>
          </cell>
          <cell r="G5027">
            <v>0</v>
          </cell>
          <cell r="H5027">
            <v>112.46</v>
          </cell>
          <cell r="I5027">
            <v>0</v>
          </cell>
          <cell r="J5027">
            <v>0</v>
          </cell>
          <cell r="K5027">
            <v>112.46</v>
          </cell>
        </row>
        <row r="5028">
          <cell r="A5028" t="str">
            <v>GUARULHOS-SP</v>
          </cell>
          <cell r="B5028">
            <v>0</v>
          </cell>
          <cell r="C5028">
            <v>17564.38</v>
          </cell>
          <cell r="D5028">
            <v>87269.92</v>
          </cell>
          <cell r="E5028">
            <v>6187.28</v>
          </cell>
          <cell r="F5028">
            <v>111021.58</v>
          </cell>
          <cell r="G5028">
            <v>0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</row>
        <row r="5029">
          <cell r="A5029" t="str">
            <v>GUATAPARA-SP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</row>
        <row r="5030">
          <cell r="A5030" t="str">
            <v>GUZOLANDIA-SP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</row>
        <row r="5031">
          <cell r="A5031" t="str">
            <v>HERCULANDIA-SP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</row>
        <row r="5032">
          <cell r="A5032" t="str">
            <v>HOLAMBRA-SP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</row>
        <row r="5033">
          <cell r="A5033" t="str">
            <v>HORTOLANDIA-SP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</row>
        <row r="5034">
          <cell r="A5034" t="str">
            <v>IACANGA-SP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</row>
        <row r="5035">
          <cell r="A5035" t="str">
            <v>IACRI-SP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</row>
        <row r="5036">
          <cell r="A5036" t="str">
            <v>IARAS-SP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</row>
        <row r="5037">
          <cell r="A5037" t="str">
            <v>IBATE-SP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</row>
        <row r="5038">
          <cell r="A5038" t="str">
            <v>IBIRAREMA-SP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</row>
        <row r="5039">
          <cell r="A5039" t="str">
            <v>IBIRA-SP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</row>
        <row r="5040">
          <cell r="A5040" t="str">
            <v>IBITINGA-SP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</row>
        <row r="5041">
          <cell r="A5041" t="str">
            <v>IBITIUVA-SP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</row>
        <row r="5042">
          <cell r="A5042" t="str">
            <v>IBIUNA-SP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</row>
        <row r="5043">
          <cell r="A5043" t="str">
            <v>ICEM-SP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</row>
        <row r="5044">
          <cell r="A5044" t="str">
            <v>IEPE-SP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</row>
        <row r="5045">
          <cell r="A5045" t="str">
            <v>IGARACU DO TIETE-SP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</row>
        <row r="5046">
          <cell r="A5046" t="str">
            <v>IGARAPAVA-SP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</row>
        <row r="5047">
          <cell r="A5047" t="str">
            <v>IGARATA-SP</v>
          </cell>
          <cell r="B5047">
            <v>0</v>
          </cell>
          <cell r="C5047">
            <v>8765.23</v>
          </cell>
          <cell r="D5047">
            <v>43634.96</v>
          </cell>
          <cell r="E5047">
            <v>3093.64</v>
          </cell>
          <cell r="F5047">
            <v>55493.83</v>
          </cell>
          <cell r="G5047">
            <v>0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</row>
        <row r="5048">
          <cell r="A5048" t="str">
            <v>IGUAPE-SP</v>
          </cell>
          <cell r="B5048">
            <v>0</v>
          </cell>
          <cell r="C5048">
            <v>227866.74</v>
          </cell>
          <cell r="D5048">
            <v>1134248.47</v>
          </cell>
          <cell r="E5048">
            <v>80416.289999999994</v>
          </cell>
          <cell r="F5048">
            <v>1442531.5</v>
          </cell>
          <cell r="G5048">
            <v>0</v>
          </cell>
          <cell r="H5048">
            <v>474515.16</v>
          </cell>
          <cell r="I5048">
            <v>0</v>
          </cell>
          <cell r="J5048">
            <v>0</v>
          </cell>
          <cell r="K5048">
            <v>474515.16</v>
          </cell>
        </row>
        <row r="5049">
          <cell r="A5049" t="str">
            <v>ILHA COMPRIDA-SP</v>
          </cell>
          <cell r="B5049">
            <v>0</v>
          </cell>
          <cell r="C5049">
            <v>162762.54999999999</v>
          </cell>
          <cell r="D5049">
            <v>810177.48</v>
          </cell>
          <cell r="E5049">
            <v>57440.2</v>
          </cell>
          <cell r="F5049">
            <v>1030380.23</v>
          </cell>
          <cell r="G5049">
            <v>0</v>
          </cell>
          <cell r="H5049">
            <v>1358658.28</v>
          </cell>
          <cell r="I5049">
            <v>0</v>
          </cell>
          <cell r="J5049">
            <v>0</v>
          </cell>
          <cell r="K5049">
            <v>1358658.28</v>
          </cell>
        </row>
        <row r="5050">
          <cell r="A5050" t="str">
            <v>ILHA SOLTEIRA-SP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</row>
        <row r="5051">
          <cell r="A5051" t="str">
            <v>ILHABELA-SP</v>
          </cell>
          <cell r="B5051">
            <v>0</v>
          </cell>
          <cell r="C5051">
            <v>227843.85</v>
          </cell>
          <cell r="D5051">
            <v>1134248.47</v>
          </cell>
          <cell r="E5051">
            <v>80416.289999999994</v>
          </cell>
          <cell r="F5051">
            <v>1442508.61</v>
          </cell>
          <cell r="G5051">
            <v>1056.6199999999999</v>
          </cell>
          <cell r="H5051">
            <v>1112964.54</v>
          </cell>
          <cell r="I5051">
            <v>17369710.5</v>
          </cell>
          <cell r="J5051">
            <v>1970255.03</v>
          </cell>
          <cell r="K5051">
            <v>20453986.690000001</v>
          </cell>
        </row>
        <row r="5052">
          <cell r="A5052" t="str">
            <v>INDAIATUBA-SP</v>
          </cell>
          <cell r="B5052">
            <v>0</v>
          </cell>
          <cell r="C5052">
            <v>154006.48000000001</v>
          </cell>
          <cell r="D5052">
            <v>340385.72</v>
          </cell>
          <cell r="E5052">
            <v>142466.04999999999</v>
          </cell>
          <cell r="F5052">
            <v>636209.82999999996</v>
          </cell>
          <cell r="G5052">
            <v>0</v>
          </cell>
          <cell r="H5052">
            <v>0</v>
          </cell>
          <cell r="I5052">
            <v>0</v>
          </cell>
          <cell r="J5052">
            <v>0</v>
          </cell>
          <cell r="K5052">
            <v>0</v>
          </cell>
        </row>
        <row r="5053">
          <cell r="A5053" t="str">
            <v>INDIANA-SP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</row>
        <row r="5054">
          <cell r="A5054" t="str">
            <v>INDIAPORA-SP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</row>
        <row r="5055">
          <cell r="A5055" t="str">
            <v>INUBIA PAULISTA-SP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</row>
        <row r="5056">
          <cell r="A5056" t="str">
            <v>IPAUCU-SP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</row>
        <row r="5057">
          <cell r="A5057" t="str">
            <v>IPERO-SP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</row>
        <row r="5058">
          <cell r="A5058" t="str">
            <v>IPEUNA-SP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</row>
        <row r="5059">
          <cell r="A5059" t="str">
            <v>IPIGUA-SP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</row>
        <row r="5060">
          <cell r="A5060" t="str">
            <v>IPORANGA-SP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</row>
        <row r="5061">
          <cell r="A5061" t="str">
            <v>IPUA-SP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</row>
        <row r="5062">
          <cell r="A5062" t="str">
            <v>IRACEMAPOLIS-SP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</row>
        <row r="5063">
          <cell r="A5063" t="str">
            <v>IRAPUA-SP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>
            <v>0</v>
          </cell>
          <cell r="I5063">
            <v>0</v>
          </cell>
          <cell r="J5063">
            <v>0</v>
          </cell>
          <cell r="K5063">
            <v>0</v>
          </cell>
        </row>
        <row r="5064">
          <cell r="A5064" t="str">
            <v>IRAPURU-SP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>
            <v>0</v>
          </cell>
          <cell r="I5064">
            <v>0</v>
          </cell>
          <cell r="J5064">
            <v>0</v>
          </cell>
          <cell r="K5064">
            <v>0</v>
          </cell>
        </row>
        <row r="5065">
          <cell r="A5065" t="str">
            <v>ITABERA-SP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</row>
        <row r="5066">
          <cell r="A5066" t="str">
            <v>ITAI-SP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>
            <v>0</v>
          </cell>
          <cell r="I5066">
            <v>0</v>
          </cell>
          <cell r="J5066">
            <v>0</v>
          </cell>
          <cell r="K5066">
            <v>0</v>
          </cell>
        </row>
        <row r="5067">
          <cell r="A5067" t="str">
            <v>ITAJOBI-SP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>
            <v>0</v>
          </cell>
          <cell r="I5067">
            <v>0</v>
          </cell>
          <cell r="J5067">
            <v>0</v>
          </cell>
          <cell r="K5067">
            <v>0</v>
          </cell>
        </row>
        <row r="5068">
          <cell r="A5068" t="str">
            <v>ITAJU-SP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</row>
        <row r="5069">
          <cell r="A5069" t="str">
            <v>ITANHAEM-SP</v>
          </cell>
          <cell r="B5069">
            <v>0</v>
          </cell>
          <cell r="C5069">
            <v>15806.24</v>
          </cell>
          <cell r="D5069">
            <v>78542.92</v>
          </cell>
          <cell r="E5069">
            <v>5568.56</v>
          </cell>
          <cell r="F5069">
            <v>99917.72</v>
          </cell>
          <cell r="G5069">
            <v>0</v>
          </cell>
          <cell r="H5069">
            <v>0</v>
          </cell>
          <cell r="I5069">
            <v>0</v>
          </cell>
          <cell r="J5069">
            <v>0</v>
          </cell>
          <cell r="K5069">
            <v>0</v>
          </cell>
        </row>
        <row r="5070">
          <cell r="A5070" t="str">
            <v>ITAOCA-SP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>
            <v>0</v>
          </cell>
          <cell r="I5070">
            <v>0</v>
          </cell>
          <cell r="J5070">
            <v>0</v>
          </cell>
          <cell r="K5070">
            <v>0</v>
          </cell>
        </row>
        <row r="5071">
          <cell r="A5071" t="str">
            <v>ITAPECERICA DA SERRA-SP</v>
          </cell>
          <cell r="B5071">
            <v>0</v>
          </cell>
          <cell r="C5071">
            <v>17563.53</v>
          </cell>
          <cell r="D5071">
            <v>87269.92</v>
          </cell>
          <cell r="E5071">
            <v>6187.28</v>
          </cell>
          <cell r="F5071">
            <v>111020.73</v>
          </cell>
          <cell r="G5071">
            <v>0</v>
          </cell>
          <cell r="H5071">
            <v>0</v>
          </cell>
          <cell r="I5071">
            <v>0</v>
          </cell>
          <cell r="J5071">
            <v>0</v>
          </cell>
          <cell r="K5071">
            <v>0</v>
          </cell>
        </row>
        <row r="5072">
          <cell r="A5072" t="str">
            <v>ITAPETININGA-SP</v>
          </cell>
          <cell r="B5072">
            <v>0</v>
          </cell>
          <cell r="C5072">
            <v>147.63999999999999</v>
          </cell>
          <cell r="D5072">
            <v>206.42</v>
          </cell>
          <cell r="E5072">
            <v>25.53</v>
          </cell>
          <cell r="F5072">
            <v>0</v>
          </cell>
          <cell r="G5072">
            <v>0</v>
          </cell>
          <cell r="H5072">
            <v>0</v>
          </cell>
          <cell r="I5072">
            <v>0</v>
          </cell>
          <cell r="J5072">
            <v>0</v>
          </cell>
          <cell r="K5072">
            <v>0</v>
          </cell>
        </row>
        <row r="5073">
          <cell r="A5073" t="str">
            <v>ITAPEVA-SP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</row>
        <row r="5074">
          <cell r="A5074" t="str">
            <v>ITAPEVI-SP</v>
          </cell>
          <cell r="B5074">
            <v>0</v>
          </cell>
          <cell r="C5074">
            <v>17564.38</v>
          </cell>
          <cell r="D5074">
            <v>87269.92</v>
          </cell>
          <cell r="E5074">
            <v>6187.28</v>
          </cell>
          <cell r="F5074">
            <v>111021.58</v>
          </cell>
          <cell r="G5074">
            <v>0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</row>
        <row r="5075">
          <cell r="A5075" t="str">
            <v>ITAPIRAPUA PAULISTA-SP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>
            <v>0</v>
          </cell>
          <cell r="I5075">
            <v>0</v>
          </cell>
          <cell r="J5075">
            <v>0</v>
          </cell>
          <cell r="K5075">
            <v>0</v>
          </cell>
        </row>
        <row r="5076">
          <cell r="A5076" t="str">
            <v>ITAPIRA-SP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</row>
        <row r="5077">
          <cell r="A5077" t="str">
            <v>ITAPOLIS-SP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</row>
        <row r="5078">
          <cell r="A5078" t="str">
            <v>ITAPORANGA-SP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</row>
        <row r="5079">
          <cell r="A5079" t="str">
            <v>ITAPUI-SP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</row>
        <row r="5080">
          <cell r="A5080" t="str">
            <v>ITAPURA-SP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>
            <v>0</v>
          </cell>
          <cell r="I5080">
            <v>0</v>
          </cell>
          <cell r="J5080">
            <v>0</v>
          </cell>
          <cell r="K5080">
            <v>0</v>
          </cell>
        </row>
        <row r="5081">
          <cell r="A5081" t="str">
            <v>ITAQUAQUECETUBA-SP</v>
          </cell>
          <cell r="B5081">
            <v>0</v>
          </cell>
          <cell r="C5081">
            <v>17564.38</v>
          </cell>
          <cell r="D5081">
            <v>87269.92</v>
          </cell>
          <cell r="E5081">
            <v>6187.28</v>
          </cell>
          <cell r="F5081">
            <v>111021.58</v>
          </cell>
          <cell r="G5081">
            <v>0</v>
          </cell>
          <cell r="H5081">
            <v>0</v>
          </cell>
          <cell r="I5081">
            <v>0</v>
          </cell>
          <cell r="J5081">
            <v>0</v>
          </cell>
          <cell r="K5081">
            <v>0</v>
          </cell>
        </row>
        <row r="5082">
          <cell r="A5082" t="str">
            <v>ITARARE-SP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</row>
        <row r="5083">
          <cell r="A5083" t="str">
            <v>ITARIRI-SP</v>
          </cell>
          <cell r="B5083">
            <v>0</v>
          </cell>
          <cell r="C5083">
            <v>10098.67</v>
          </cell>
          <cell r="D5083">
            <v>50180.2</v>
          </cell>
          <cell r="E5083">
            <v>3557.69</v>
          </cell>
          <cell r="F5083">
            <v>63836.56</v>
          </cell>
          <cell r="G5083">
            <v>0</v>
          </cell>
          <cell r="H5083">
            <v>0</v>
          </cell>
          <cell r="I5083">
            <v>0</v>
          </cell>
          <cell r="J5083">
            <v>0</v>
          </cell>
          <cell r="K5083">
            <v>0</v>
          </cell>
        </row>
        <row r="5084">
          <cell r="A5084" t="str">
            <v>ITATIBA-SP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>
            <v>0</v>
          </cell>
          <cell r="I5084">
            <v>0</v>
          </cell>
          <cell r="J5084">
            <v>0</v>
          </cell>
          <cell r="K5084">
            <v>0</v>
          </cell>
        </row>
        <row r="5085">
          <cell r="A5085" t="str">
            <v>ITATINGA-SP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>
            <v>0</v>
          </cell>
          <cell r="I5085">
            <v>0</v>
          </cell>
          <cell r="J5085">
            <v>0</v>
          </cell>
          <cell r="K5085">
            <v>0</v>
          </cell>
        </row>
        <row r="5086">
          <cell r="A5086" t="str">
            <v>ITIRAPINA-SP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>
            <v>0</v>
          </cell>
          <cell r="I5086">
            <v>0</v>
          </cell>
          <cell r="J5086">
            <v>0</v>
          </cell>
          <cell r="K5086">
            <v>0</v>
          </cell>
        </row>
        <row r="5087">
          <cell r="A5087" t="str">
            <v>ITIRAPUA-SP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</row>
        <row r="5088">
          <cell r="A5088" t="str">
            <v>ITOBI-SP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</row>
        <row r="5089">
          <cell r="A5089" t="str">
            <v>ITUPEVA-SP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>
            <v>0</v>
          </cell>
          <cell r="I5089">
            <v>0</v>
          </cell>
          <cell r="J5089">
            <v>0</v>
          </cell>
          <cell r="K5089">
            <v>0</v>
          </cell>
        </row>
        <row r="5090">
          <cell r="A5090" t="str">
            <v>ITU-SP</v>
          </cell>
          <cell r="B5090">
            <v>0</v>
          </cell>
          <cell r="C5090">
            <v>154006.48000000001</v>
          </cell>
          <cell r="D5090">
            <v>340385.72</v>
          </cell>
          <cell r="E5090">
            <v>142466.04999999999</v>
          </cell>
          <cell r="F5090">
            <v>636858.25</v>
          </cell>
          <cell r="G5090">
            <v>0</v>
          </cell>
          <cell r="H5090">
            <v>0</v>
          </cell>
          <cell r="I5090">
            <v>0</v>
          </cell>
          <cell r="J5090">
            <v>0</v>
          </cell>
          <cell r="K5090">
            <v>0</v>
          </cell>
        </row>
        <row r="5091">
          <cell r="A5091" t="str">
            <v>ITUVERAVA-SP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</row>
        <row r="5092">
          <cell r="A5092" t="str">
            <v>JABORANDI-SP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>
            <v>0</v>
          </cell>
          <cell r="I5092">
            <v>0</v>
          </cell>
          <cell r="J5092">
            <v>0</v>
          </cell>
          <cell r="K5092">
            <v>0</v>
          </cell>
        </row>
        <row r="5093">
          <cell r="A5093" t="str">
            <v>JABOTICABAL-SP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</row>
        <row r="5094">
          <cell r="A5094" t="str">
            <v>JACAREI-SP</v>
          </cell>
          <cell r="B5094">
            <v>0</v>
          </cell>
          <cell r="C5094">
            <v>17530.47</v>
          </cell>
          <cell r="D5094">
            <v>87269.92</v>
          </cell>
          <cell r="E5094">
            <v>6187.28</v>
          </cell>
          <cell r="F5094">
            <v>110987.67</v>
          </cell>
          <cell r="G5094">
            <v>0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</row>
        <row r="5095">
          <cell r="A5095" t="str">
            <v>JACI-SP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</row>
        <row r="5096">
          <cell r="A5096" t="str">
            <v>JACUPIRANGA-SP</v>
          </cell>
          <cell r="B5096">
            <v>0</v>
          </cell>
          <cell r="C5096">
            <v>10538.62</v>
          </cell>
          <cell r="D5096">
            <v>52361.95</v>
          </cell>
          <cell r="E5096">
            <v>3712.37</v>
          </cell>
          <cell r="F5096">
            <v>66612.94</v>
          </cell>
          <cell r="G5096">
            <v>0</v>
          </cell>
          <cell r="H5096">
            <v>0</v>
          </cell>
          <cell r="I5096">
            <v>0</v>
          </cell>
          <cell r="J5096">
            <v>0</v>
          </cell>
          <cell r="K5096">
            <v>0</v>
          </cell>
        </row>
        <row r="5097">
          <cell r="A5097" t="str">
            <v>JAGUARIUNA-SP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</row>
        <row r="5098">
          <cell r="A5098" t="str">
            <v>JALES-SP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>
            <v>0</v>
          </cell>
          <cell r="I5098">
            <v>0</v>
          </cell>
          <cell r="J5098">
            <v>0</v>
          </cell>
          <cell r="K5098">
            <v>0</v>
          </cell>
        </row>
        <row r="5099">
          <cell r="A5099" t="str">
            <v>JAMBEIRO-SP</v>
          </cell>
          <cell r="B5099">
            <v>0</v>
          </cell>
          <cell r="C5099">
            <v>8765.23</v>
          </cell>
          <cell r="D5099">
            <v>43634.96</v>
          </cell>
          <cell r="E5099">
            <v>3093.64</v>
          </cell>
          <cell r="F5099">
            <v>55493.83</v>
          </cell>
          <cell r="G5099">
            <v>0</v>
          </cell>
          <cell r="H5099">
            <v>0</v>
          </cell>
          <cell r="I5099">
            <v>0</v>
          </cell>
          <cell r="J5099">
            <v>0</v>
          </cell>
          <cell r="K5099">
            <v>0</v>
          </cell>
        </row>
        <row r="5100">
          <cell r="A5100" t="str">
            <v>JANDIRA-SP</v>
          </cell>
          <cell r="B5100">
            <v>0</v>
          </cell>
          <cell r="C5100">
            <v>16246.2</v>
          </cell>
          <cell r="D5100">
            <v>80724.67</v>
          </cell>
          <cell r="E5100">
            <v>5723.24</v>
          </cell>
          <cell r="F5100">
            <v>102694.11</v>
          </cell>
          <cell r="G5100">
            <v>0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</row>
        <row r="5101">
          <cell r="A5101" t="str">
            <v>JARDINOPOLIS-SP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>
            <v>0</v>
          </cell>
          <cell r="I5101">
            <v>0</v>
          </cell>
          <cell r="J5101">
            <v>0</v>
          </cell>
          <cell r="K5101">
            <v>0</v>
          </cell>
        </row>
        <row r="5102">
          <cell r="A5102" t="str">
            <v>JARINU-SP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>
            <v>0</v>
          </cell>
          <cell r="I5102">
            <v>0</v>
          </cell>
          <cell r="J5102">
            <v>0</v>
          </cell>
          <cell r="K5102">
            <v>0</v>
          </cell>
        </row>
        <row r="5103">
          <cell r="A5103" t="str">
            <v>JAU-SP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>
            <v>0</v>
          </cell>
          <cell r="I5103">
            <v>0</v>
          </cell>
          <cell r="J5103">
            <v>0</v>
          </cell>
          <cell r="K5103">
            <v>0</v>
          </cell>
        </row>
        <row r="5104">
          <cell r="A5104" t="str">
            <v>JERIQUARA-SP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</row>
        <row r="5105">
          <cell r="A5105" t="str">
            <v>JOANOPOLIS-SP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</row>
        <row r="5106">
          <cell r="A5106" t="str">
            <v>JOAO RAMALHO-SP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</row>
        <row r="5107">
          <cell r="A5107" t="str">
            <v>JOSE BONIFACIO-SP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</row>
        <row r="5108">
          <cell r="A5108" t="str">
            <v>JULIO MESQUITA-SP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</row>
        <row r="5109">
          <cell r="A5109" t="str">
            <v>JUMIRIM-SP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>
            <v>0</v>
          </cell>
          <cell r="I5109">
            <v>0</v>
          </cell>
          <cell r="J5109">
            <v>0</v>
          </cell>
          <cell r="K5109">
            <v>0</v>
          </cell>
        </row>
        <row r="5110">
          <cell r="A5110" t="str">
            <v>JUNDIAI-SP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>
            <v>0</v>
          </cell>
          <cell r="I5110">
            <v>0</v>
          </cell>
          <cell r="J5110">
            <v>0</v>
          </cell>
          <cell r="K5110">
            <v>0</v>
          </cell>
        </row>
        <row r="5111">
          <cell r="A5111" t="str">
            <v>JUNQUEIROPOLIS-SP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</row>
        <row r="5112">
          <cell r="A5112" t="str">
            <v>JUQUIA-SP</v>
          </cell>
          <cell r="B5112">
            <v>0</v>
          </cell>
          <cell r="C5112">
            <v>10978.58</v>
          </cell>
          <cell r="D5112">
            <v>54543.7</v>
          </cell>
          <cell r="E5112">
            <v>3867.05</v>
          </cell>
          <cell r="F5112">
            <v>69389.33</v>
          </cell>
          <cell r="G5112">
            <v>0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</row>
        <row r="5113">
          <cell r="A5113" t="str">
            <v>JUQUITIBA-SP</v>
          </cell>
          <cell r="B5113">
            <v>0</v>
          </cell>
          <cell r="C5113">
            <v>12294.22</v>
          </cell>
          <cell r="D5113">
            <v>61088.94</v>
          </cell>
          <cell r="E5113">
            <v>4331.1000000000004</v>
          </cell>
          <cell r="F5113">
            <v>77714.259999999995</v>
          </cell>
          <cell r="G5113">
            <v>0</v>
          </cell>
          <cell r="H5113">
            <v>0</v>
          </cell>
          <cell r="I5113">
            <v>0</v>
          </cell>
          <cell r="J5113">
            <v>0</v>
          </cell>
          <cell r="K5113">
            <v>0</v>
          </cell>
        </row>
        <row r="5114">
          <cell r="A5114" t="str">
            <v>LAGOINHA-SP</v>
          </cell>
          <cell r="B5114">
            <v>0</v>
          </cell>
          <cell r="C5114">
            <v>8765.23</v>
          </cell>
          <cell r="D5114">
            <v>43634.96</v>
          </cell>
          <cell r="E5114">
            <v>3093.64</v>
          </cell>
          <cell r="F5114">
            <v>55493.83</v>
          </cell>
          <cell r="G5114">
            <v>0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</row>
        <row r="5115">
          <cell r="A5115" t="str">
            <v>LARANJAL PAULISTA-SP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>
            <v>0</v>
          </cell>
          <cell r="I5115">
            <v>0</v>
          </cell>
          <cell r="J5115">
            <v>0</v>
          </cell>
          <cell r="K5115">
            <v>0</v>
          </cell>
        </row>
        <row r="5116">
          <cell r="A5116" t="str">
            <v>LAVINIA-SP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>
            <v>0</v>
          </cell>
          <cell r="I5116">
            <v>0</v>
          </cell>
          <cell r="J5116">
            <v>0</v>
          </cell>
          <cell r="K5116">
            <v>0</v>
          </cell>
        </row>
        <row r="5117">
          <cell r="A5117" t="str">
            <v>LAVRINHAS-SP</v>
          </cell>
          <cell r="B5117">
            <v>0</v>
          </cell>
          <cell r="C5117">
            <v>8765.23</v>
          </cell>
          <cell r="D5117">
            <v>43634.96</v>
          </cell>
          <cell r="E5117">
            <v>3093.64</v>
          </cell>
          <cell r="F5117">
            <v>55493.83</v>
          </cell>
          <cell r="G5117">
            <v>0</v>
          </cell>
          <cell r="H5117">
            <v>0</v>
          </cell>
          <cell r="I5117">
            <v>0</v>
          </cell>
          <cell r="J5117">
            <v>0</v>
          </cell>
          <cell r="K5117">
            <v>0</v>
          </cell>
        </row>
        <row r="5118">
          <cell r="A5118" t="str">
            <v>LEME-SP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>
            <v>0</v>
          </cell>
          <cell r="I5118">
            <v>0</v>
          </cell>
          <cell r="J5118">
            <v>0</v>
          </cell>
          <cell r="K5118">
            <v>0</v>
          </cell>
        </row>
        <row r="5119">
          <cell r="A5119" t="str">
            <v>LENCOIS PAULISTA-SP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</row>
        <row r="5120">
          <cell r="A5120" t="str">
            <v>LIMEIRA-SP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>
            <v>0</v>
          </cell>
          <cell r="I5120">
            <v>0</v>
          </cell>
          <cell r="J5120">
            <v>0</v>
          </cell>
          <cell r="K5120">
            <v>0</v>
          </cell>
        </row>
        <row r="5121">
          <cell r="A5121" t="str">
            <v>LINDOIA-SP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>
            <v>0</v>
          </cell>
          <cell r="I5121">
            <v>0</v>
          </cell>
          <cell r="J5121">
            <v>0</v>
          </cell>
          <cell r="K5121">
            <v>0</v>
          </cell>
        </row>
        <row r="5122">
          <cell r="A5122" t="str">
            <v>LINS-SP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</row>
        <row r="5123">
          <cell r="A5123" t="str">
            <v>LORENA-SP</v>
          </cell>
          <cell r="B5123">
            <v>0</v>
          </cell>
          <cell r="C5123">
            <v>38187.56</v>
          </cell>
          <cell r="D5123">
            <v>128215.63</v>
          </cell>
          <cell r="E5123">
            <v>26788.36</v>
          </cell>
          <cell r="F5123">
            <v>170066.66</v>
          </cell>
          <cell r="G5123">
            <v>0</v>
          </cell>
          <cell r="H5123">
            <v>5034.24</v>
          </cell>
          <cell r="I5123">
            <v>11478.51</v>
          </cell>
          <cell r="J5123">
            <v>4784.45</v>
          </cell>
          <cell r="K5123">
            <v>21297.200000000001</v>
          </cell>
        </row>
        <row r="5124">
          <cell r="A5124" t="str">
            <v>LOURDES-SP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</row>
        <row r="5125">
          <cell r="A5125" t="str">
            <v>LOUVEIRA-SP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</row>
        <row r="5126">
          <cell r="A5126" t="str">
            <v>LUCELIA-SP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>
            <v>0</v>
          </cell>
          <cell r="I5126">
            <v>0</v>
          </cell>
          <cell r="J5126">
            <v>0</v>
          </cell>
          <cell r="K5126">
            <v>0</v>
          </cell>
        </row>
        <row r="5127">
          <cell r="A5127" t="str">
            <v>LUCIANOPOLIS-SP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</row>
        <row r="5128">
          <cell r="A5128" t="str">
            <v>LUIS ANTONIO-SP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>
            <v>0</v>
          </cell>
          <cell r="I5128">
            <v>0</v>
          </cell>
          <cell r="J5128">
            <v>0</v>
          </cell>
          <cell r="K5128">
            <v>0</v>
          </cell>
        </row>
        <row r="5129">
          <cell r="A5129" t="str">
            <v>LUIZIANIA-SP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</row>
        <row r="5130">
          <cell r="A5130" t="str">
            <v>LUPERCIO-SP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</row>
        <row r="5131">
          <cell r="A5131" t="str">
            <v>LUTECIA-SP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>
            <v>0</v>
          </cell>
          <cell r="I5131">
            <v>0</v>
          </cell>
          <cell r="J5131">
            <v>0</v>
          </cell>
          <cell r="K5131">
            <v>0</v>
          </cell>
        </row>
        <row r="5132">
          <cell r="A5132" t="str">
            <v>MACATUBA-SP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</row>
        <row r="5133">
          <cell r="A5133" t="str">
            <v>MACAUBAL-SP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</row>
        <row r="5134">
          <cell r="A5134" t="str">
            <v>MACEDONIA-SP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</row>
        <row r="5135">
          <cell r="A5135" t="str">
            <v>MAGDA-SP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>
            <v>0</v>
          </cell>
          <cell r="I5135">
            <v>0</v>
          </cell>
          <cell r="J5135">
            <v>0</v>
          </cell>
          <cell r="K5135">
            <v>0</v>
          </cell>
        </row>
        <row r="5136">
          <cell r="A5136" t="str">
            <v>MAIRINQUE-SP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</row>
        <row r="5137">
          <cell r="A5137" t="str">
            <v>MAIRIPORA-SP</v>
          </cell>
          <cell r="B5137">
            <v>0</v>
          </cell>
          <cell r="C5137">
            <v>15805.39</v>
          </cell>
          <cell r="D5137">
            <v>78542.92</v>
          </cell>
          <cell r="E5137">
            <v>5568.56</v>
          </cell>
          <cell r="F5137">
            <v>99916.87</v>
          </cell>
          <cell r="G5137">
            <v>0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</row>
        <row r="5138">
          <cell r="A5138" t="str">
            <v>MANDURI-SP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</row>
        <row r="5139">
          <cell r="A5139" t="str">
            <v>MARABA PAULISTA-SP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</row>
        <row r="5140">
          <cell r="A5140" t="str">
            <v>MARACAI-SP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>
            <v>0</v>
          </cell>
          <cell r="I5140">
            <v>0</v>
          </cell>
          <cell r="J5140">
            <v>0</v>
          </cell>
          <cell r="K5140">
            <v>0</v>
          </cell>
        </row>
        <row r="5141">
          <cell r="A5141" t="str">
            <v>MARAPOAMA-SP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>
            <v>0</v>
          </cell>
          <cell r="I5141">
            <v>0</v>
          </cell>
          <cell r="J5141">
            <v>0</v>
          </cell>
          <cell r="K5141">
            <v>0</v>
          </cell>
        </row>
        <row r="5142">
          <cell r="A5142" t="str">
            <v>MARIAPOLIS-SP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</row>
        <row r="5143">
          <cell r="A5143" t="str">
            <v>MARILIA-SP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>
            <v>0</v>
          </cell>
          <cell r="I5143">
            <v>0</v>
          </cell>
          <cell r="J5143">
            <v>0</v>
          </cell>
          <cell r="K5143">
            <v>0</v>
          </cell>
        </row>
        <row r="5144">
          <cell r="A5144" t="str">
            <v>MARINOPOLIS-SP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</row>
        <row r="5145">
          <cell r="A5145" t="str">
            <v>MARTINOPOLIS-SP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>
            <v>0</v>
          </cell>
          <cell r="I5145">
            <v>0</v>
          </cell>
          <cell r="J5145">
            <v>0</v>
          </cell>
          <cell r="K5145">
            <v>0</v>
          </cell>
        </row>
        <row r="5146">
          <cell r="A5146" t="str">
            <v>MATAO-SP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</row>
        <row r="5147">
          <cell r="A5147" t="str">
            <v>MAUA-SP</v>
          </cell>
          <cell r="B5147">
            <v>0</v>
          </cell>
          <cell r="C5147">
            <v>39974.519999999997</v>
          </cell>
          <cell r="D5147">
            <v>136942.63</v>
          </cell>
          <cell r="E5147">
            <v>27407.08</v>
          </cell>
          <cell r="F5147">
            <v>181199.34</v>
          </cell>
          <cell r="G5147">
            <v>0</v>
          </cell>
          <cell r="H5147">
            <v>33426.660000000003</v>
          </cell>
          <cell r="I5147">
            <v>76215.63</v>
          </cell>
          <cell r="J5147">
            <v>31768.07</v>
          </cell>
          <cell r="K5147">
            <v>141410.35999999999</v>
          </cell>
        </row>
        <row r="5148">
          <cell r="A5148" t="str">
            <v>MENDONCA-SP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</row>
        <row r="5149">
          <cell r="A5149" t="str">
            <v>MERIDIANO-SP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</row>
        <row r="5150">
          <cell r="A5150" t="str">
            <v>MESOPOLIS-SP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>
            <v>0</v>
          </cell>
          <cell r="I5150">
            <v>0</v>
          </cell>
          <cell r="J5150">
            <v>0</v>
          </cell>
          <cell r="K5150">
            <v>0</v>
          </cell>
        </row>
        <row r="5151">
          <cell r="A5151" t="str">
            <v>MIGUELOPOLIS-SP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</row>
        <row r="5152">
          <cell r="A5152" t="str">
            <v>MINEIROS DO TIETE-SP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</row>
        <row r="5153">
          <cell r="A5153" t="str">
            <v>MIRA ESTRELA-SP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</row>
        <row r="5154">
          <cell r="A5154" t="str">
            <v>MIRACATU-SP</v>
          </cell>
          <cell r="B5154">
            <v>0</v>
          </cell>
          <cell r="C5154">
            <v>11416.84</v>
          </cell>
          <cell r="D5154">
            <v>56725.440000000002</v>
          </cell>
          <cell r="E5154">
            <v>4021.73</v>
          </cell>
          <cell r="F5154">
            <v>72164.009999999995</v>
          </cell>
          <cell r="G5154">
            <v>0</v>
          </cell>
          <cell r="H5154">
            <v>0</v>
          </cell>
          <cell r="I5154">
            <v>0</v>
          </cell>
          <cell r="J5154">
            <v>0</v>
          </cell>
          <cell r="K5154">
            <v>0</v>
          </cell>
        </row>
        <row r="5155">
          <cell r="A5155" t="str">
            <v>MIRANDOPOLIS-SP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</row>
        <row r="5156">
          <cell r="A5156" t="str">
            <v>MIRANTE DO PARANAPANEMA-SP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</row>
        <row r="5157">
          <cell r="A5157" t="str">
            <v>MIRASSOLANDIA-SP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</row>
        <row r="5158">
          <cell r="A5158" t="str">
            <v>MIRASSOL-SP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>
            <v>0</v>
          </cell>
          <cell r="I5158">
            <v>0</v>
          </cell>
          <cell r="J5158">
            <v>0</v>
          </cell>
          <cell r="K5158">
            <v>0</v>
          </cell>
        </row>
        <row r="5159">
          <cell r="A5159" t="str">
            <v>MOCOCA-SP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>
            <v>0</v>
          </cell>
          <cell r="I5159">
            <v>0</v>
          </cell>
          <cell r="J5159">
            <v>0</v>
          </cell>
          <cell r="K5159">
            <v>0</v>
          </cell>
        </row>
        <row r="5160">
          <cell r="A5160" t="str">
            <v>MOGI GUACU-SP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</row>
        <row r="5161">
          <cell r="A5161" t="str">
            <v>MOJI DAS CRUZES-SP</v>
          </cell>
          <cell r="B5161">
            <v>0</v>
          </cell>
          <cell r="C5161">
            <v>17564.38</v>
          </cell>
          <cell r="D5161">
            <v>87269.92</v>
          </cell>
          <cell r="E5161">
            <v>6187.28</v>
          </cell>
          <cell r="F5161">
            <v>111021.58</v>
          </cell>
          <cell r="G5161">
            <v>0</v>
          </cell>
          <cell r="H5161">
            <v>0</v>
          </cell>
          <cell r="I5161">
            <v>0</v>
          </cell>
          <cell r="J5161">
            <v>0</v>
          </cell>
          <cell r="K5161">
            <v>0</v>
          </cell>
        </row>
        <row r="5162">
          <cell r="A5162" t="str">
            <v>MOJI-MIRIM-SP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</row>
        <row r="5163">
          <cell r="A5163" t="str">
            <v>MOMBUCA-SP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>
            <v>0</v>
          </cell>
          <cell r="I5163">
            <v>0</v>
          </cell>
          <cell r="J5163">
            <v>0</v>
          </cell>
          <cell r="K5163">
            <v>0</v>
          </cell>
        </row>
        <row r="5164">
          <cell r="A5164" t="str">
            <v>MONCOES-SP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>
            <v>0</v>
          </cell>
          <cell r="I5164">
            <v>0</v>
          </cell>
          <cell r="J5164">
            <v>0</v>
          </cell>
          <cell r="K5164">
            <v>0</v>
          </cell>
        </row>
        <row r="5165">
          <cell r="A5165" t="str">
            <v>MONGAGUA-SP</v>
          </cell>
          <cell r="B5165">
            <v>0</v>
          </cell>
          <cell r="C5165">
            <v>13610.69</v>
          </cell>
          <cell r="D5165">
            <v>67634.179999999993</v>
          </cell>
          <cell r="E5165">
            <v>4795.1400000000003</v>
          </cell>
          <cell r="F5165">
            <v>86040.01</v>
          </cell>
          <cell r="G5165">
            <v>0</v>
          </cell>
          <cell r="H5165">
            <v>0</v>
          </cell>
          <cell r="I5165">
            <v>0</v>
          </cell>
          <cell r="J5165">
            <v>0</v>
          </cell>
          <cell r="K5165">
            <v>0</v>
          </cell>
        </row>
        <row r="5166">
          <cell r="A5166" t="str">
            <v>MONTE ALEGRE DO SUL-SP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</row>
        <row r="5167">
          <cell r="A5167" t="str">
            <v>MONTE ALTO-SP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</row>
        <row r="5168">
          <cell r="A5168" t="str">
            <v>MONTE APRAZIVEL-SP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>
            <v>0</v>
          </cell>
          <cell r="I5168">
            <v>0</v>
          </cell>
          <cell r="J5168">
            <v>0</v>
          </cell>
          <cell r="K5168">
            <v>0</v>
          </cell>
        </row>
        <row r="5169">
          <cell r="A5169" t="str">
            <v>MONTE AZUL PAULISTA-SP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</row>
        <row r="5170">
          <cell r="A5170" t="str">
            <v>MONTE CASTELO-SP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</row>
        <row r="5171">
          <cell r="A5171" t="str">
            <v>MONTE MOR-SP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</row>
        <row r="5172">
          <cell r="A5172" t="str">
            <v>MONTEIRO LOBATO-SP</v>
          </cell>
          <cell r="B5172">
            <v>0</v>
          </cell>
          <cell r="C5172">
            <v>8765.23</v>
          </cell>
          <cell r="D5172">
            <v>43634.96</v>
          </cell>
          <cell r="E5172">
            <v>3093.64</v>
          </cell>
          <cell r="F5172">
            <v>55493.83</v>
          </cell>
          <cell r="G5172">
            <v>0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</row>
        <row r="5173">
          <cell r="A5173" t="str">
            <v>MORRO AGUDO-SP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>
            <v>0</v>
          </cell>
          <cell r="I5173">
            <v>0</v>
          </cell>
          <cell r="J5173">
            <v>0</v>
          </cell>
          <cell r="K5173">
            <v>0</v>
          </cell>
        </row>
        <row r="5174">
          <cell r="A5174" t="str">
            <v>MORUNGABA-SP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</row>
        <row r="5175">
          <cell r="A5175" t="str">
            <v>MOTUCA-SP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>
            <v>0</v>
          </cell>
          <cell r="I5175">
            <v>0</v>
          </cell>
          <cell r="J5175">
            <v>0</v>
          </cell>
          <cell r="K5175">
            <v>0</v>
          </cell>
        </row>
        <row r="5176">
          <cell r="A5176" t="str">
            <v>MURUTINGA DO SUL-SP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</row>
        <row r="5177">
          <cell r="A5177" t="str">
            <v>NANTES-SP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</row>
        <row r="5178">
          <cell r="A5178" t="str">
            <v>NARANDIBA-SP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</row>
        <row r="5179">
          <cell r="A5179" t="str">
            <v>NATIVIDADE DA SERRA-SP</v>
          </cell>
          <cell r="B5179">
            <v>0</v>
          </cell>
          <cell r="C5179">
            <v>8765.23</v>
          </cell>
          <cell r="D5179">
            <v>43634.96</v>
          </cell>
          <cell r="E5179">
            <v>3093.64</v>
          </cell>
          <cell r="F5179">
            <v>55493.83</v>
          </cell>
          <cell r="G5179">
            <v>0</v>
          </cell>
          <cell r="H5179">
            <v>0</v>
          </cell>
          <cell r="I5179">
            <v>0</v>
          </cell>
          <cell r="J5179">
            <v>0</v>
          </cell>
          <cell r="K5179">
            <v>0</v>
          </cell>
        </row>
        <row r="5180">
          <cell r="A5180" t="str">
            <v>NAZARE PAULISTA-SP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>
            <v>0</v>
          </cell>
          <cell r="I5180">
            <v>0</v>
          </cell>
          <cell r="J5180">
            <v>0</v>
          </cell>
          <cell r="K5180">
            <v>0</v>
          </cell>
        </row>
        <row r="5181">
          <cell r="A5181" t="str">
            <v>NEVES PAULISTA-SP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</row>
        <row r="5182">
          <cell r="A5182" t="str">
            <v>NHANDEARA-SP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</row>
        <row r="5183">
          <cell r="A5183" t="str">
            <v>NIPOA-SP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>
            <v>0</v>
          </cell>
          <cell r="I5183">
            <v>0</v>
          </cell>
          <cell r="J5183">
            <v>0</v>
          </cell>
          <cell r="K5183">
            <v>0</v>
          </cell>
        </row>
        <row r="5184">
          <cell r="A5184" t="str">
            <v>NOVA ALIANCA-SP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>
            <v>0</v>
          </cell>
          <cell r="I5184">
            <v>0</v>
          </cell>
          <cell r="J5184">
            <v>0</v>
          </cell>
          <cell r="K5184">
            <v>0</v>
          </cell>
        </row>
        <row r="5185">
          <cell r="A5185" t="str">
            <v>NOVA CAMPINA-SP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</row>
        <row r="5186">
          <cell r="A5186" t="str">
            <v>NOVA CANAA PAULISTA-SP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>
            <v>0</v>
          </cell>
          <cell r="I5186">
            <v>0</v>
          </cell>
          <cell r="J5186">
            <v>0</v>
          </cell>
          <cell r="K5186">
            <v>0</v>
          </cell>
        </row>
        <row r="5187">
          <cell r="A5187" t="str">
            <v>NOVA CASTILHO-SP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>
            <v>0</v>
          </cell>
          <cell r="I5187">
            <v>0</v>
          </cell>
          <cell r="J5187">
            <v>0</v>
          </cell>
          <cell r="K5187">
            <v>0</v>
          </cell>
        </row>
        <row r="5188">
          <cell r="A5188" t="str">
            <v>NOVA EUROPA-SP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>
            <v>0</v>
          </cell>
          <cell r="I5188">
            <v>0</v>
          </cell>
          <cell r="J5188">
            <v>0</v>
          </cell>
          <cell r="K5188">
            <v>0</v>
          </cell>
        </row>
        <row r="5189">
          <cell r="A5189" t="str">
            <v>NOVA GRANADA-SP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</row>
        <row r="5190">
          <cell r="A5190" t="str">
            <v>NOVA GUATAPORANGA-SP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</row>
        <row r="5191">
          <cell r="A5191" t="str">
            <v>NOVA INDEPENDENCIA-SP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>
            <v>0</v>
          </cell>
          <cell r="I5191">
            <v>0</v>
          </cell>
          <cell r="J5191">
            <v>0</v>
          </cell>
          <cell r="K5191">
            <v>0</v>
          </cell>
        </row>
        <row r="5192">
          <cell r="A5192" t="str">
            <v>NOVA LUZITANIA-SP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</row>
        <row r="5193">
          <cell r="A5193" t="str">
            <v>NOVA ODESSA-SP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</row>
        <row r="5194">
          <cell r="A5194" t="str">
            <v>NOVAIS-SP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</row>
        <row r="5195">
          <cell r="A5195" t="str">
            <v>NOVO HORIZONTE-SP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>
            <v>0</v>
          </cell>
          <cell r="I5195">
            <v>0</v>
          </cell>
          <cell r="J5195">
            <v>0</v>
          </cell>
          <cell r="K5195">
            <v>0</v>
          </cell>
        </row>
        <row r="5196">
          <cell r="A5196" t="str">
            <v>NUPORANGA-SP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</row>
        <row r="5197">
          <cell r="A5197" t="str">
            <v>OCAUCU-SP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</row>
        <row r="5198">
          <cell r="A5198" t="str">
            <v>OLEO-SP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>
            <v>0</v>
          </cell>
          <cell r="I5198">
            <v>0</v>
          </cell>
          <cell r="J5198">
            <v>0</v>
          </cell>
          <cell r="K5198">
            <v>0</v>
          </cell>
        </row>
        <row r="5199">
          <cell r="A5199" t="str">
            <v>OLIMPIA-SP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>
            <v>0</v>
          </cell>
          <cell r="I5199">
            <v>0</v>
          </cell>
          <cell r="J5199">
            <v>0</v>
          </cell>
          <cell r="K5199">
            <v>0</v>
          </cell>
        </row>
        <row r="5200">
          <cell r="A5200" t="str">
            <v>ONDA VERDE-SP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</row>
        <row r="5201">
          <cell r="A5201" t="str">
            <v>ORIENTE-SP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</row>
        <row r="5202">
          <cell r="A5202" t="str">
            <v>ORINDIUVA-SP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>
            <v>0</v>
          </cell>
          <cell r="I5202">
            <v>0</v>
          </cell>
          <cell r="J5202">
            <v>0</v>
          </cell>
          <cell r="K5202">
            <v>0</v>
          </cell>
        </row>
        <row r="5203">
          <cell r="A5203" t="str">
            <v>ORLANDIA-SP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</row>
        <row r="5204">
          <cell r="A5204" t="str">
            <v>OSASCO-SP</v>
          </cell>
          <cell r="B5204">
            <v>0</v>
          </cell>
          <cell r="C5204">
            <v>17564.38</v>
          </cell>
          <cell r="D5204">
            <v>87269.92</v>
          </cell>
          <cell r="E5204">
            <v>6187.28</v>
          </cell>
          <cell r="F5204">
            <v>111021.58</v>
          </cell>
          <cell r="G5204">
            <v>0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</row>
        <row r="5205">
          <cell r="A5205" t="str">
            <v>OSCAR BRESSANE-SP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>
            <v>0</v>
          </cell>
          <cell r="I5205">
            <v>0</v>
          </cell>
          <cell r="J5205">
            <v>0</v>
          </cell>
          <cell r="K5205">
            <v>0</v>
          </cell>
        </row>
        <row r="5206">
          <cell r="A5206" t="str">
            <v>OSVALDO CRUZ-SP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</row>
        <row r="5207">
          <cell r="A5207" t="str">
            <v>OURINHOS-SP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</row>
        <row r="5208">
          <cell r="A5208" t="str">
            <v>OURO VERDE-SP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>
            <v>0</v>
          </cell>
          <cell r="I5208">
            <v>0</v>
          </cell>
          <cell r="J5208">
            <v>0</v>
          </cell>
          <cell r="K5208">
            <v>0</v>
          </cell>
        </row>
        <row r="5209">
          <cell r="A5209" t="str">
            <v>OUROESTE-SP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>
            <v>0</v>
          </cell>
          <cell r="I5209">
            <v>0</v>
          </cell>
          <cell r="J5209">
            <v>0</v>
          </cell>
          <cell r="K5209">
            <v>0</v>
          </cell>
        </row>
        <row r="5210">
          <cell r="A5210" t="str">
            <v>PACAEMBU-SP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>
            <v>0</v>
          </cell>
          <cell r="I5210">
            <v>0</v>
          </cell>
          <cell r="J5210">
            <v>0</v>
          </cell>
          <cell r="K5210">
            <v>0</v>
          </cell>
        </row>
        <row r="5211">
          <cell r="A5211" t="str">
            <v>PALESTINA-SP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</row>
        <row r="5212">
          <cell r="A5212" t="str">
            <v>PALMARES PAULISTA-SP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</row>
        <row r="5213">
          <cell r="A5213" t="str">
            <v>PALMEIRA D'OESTE-SP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</row>
        <row r="5214">
          <cell r="A5214" t="str">
            <v>PALMITAL-SP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</row>
        <row r="5215">
          <cell r="A5215" t="str">
            <v>PANORAMA-SP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</row>
        <row r="5216">
          <cell r="A5216" t="str">
            <v>PARAGUACU PAULISTA-SP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>
            <v>0</v>
          </cell>
          <cell r="I5216">
            <v>0</v>
          </cell>
          <cell r="J5216">
            <v>0</v>
          </cell>
          <cell r="K5216">
            <v>0</v>
          </cell>
        </row>
        <row r="5217">
          <cell r="A5217" t="str">
            <v>PARAIBUNA-SP</v>
          </cell>
          <cell r="B5217">
            <v>0</v>
          </cell>
          <cell r="C5217">
            <v>10518.28</v>
          </cell>
          <cell r="D5217">
            <v>52361.95</v>
          </cell>
          <cell r="E5217">
            <v>3712.37</v>
          </cell>
          <cell r="F5217">
            <v>66592.600000000006</v>
          </cell>
          <cell r="G5217">
            <v>0</v>
          </cell>
          <cell r="H5217">
            <v>0</v>
          </cell>
          <cell r="I5217">
            <v>0</v>
          </cell>
          <cell r="J5217">
            <v>0</v>
          </cell>
          <cell r="K5217">
            <v>0</v>
          </cell>
        </row>
        <row r="5218">
          <cell r="A5218" t="str">
            <v>PARAISO-SP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>
            <v>0</v>
          </cell>
          <cell r="I5218">
            <v>0</v>
          </cell>
          <cell r="J5218">
            <v>0</v>
          </cell>
          <cell r="K5218">
            <v>0</v>
          </cell>
        </row>
        <row r="5219">
          <cell r="A5219" t="str">
            <v>PARANAPANEMA-SP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</row>
        <row r="5220">
          <cell r="A5220" t="str">
            <v>PARANAPUA-SP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>
            <v>0</v>
          </cell>
          <cell r="I5220">
            <v>0</v>
          </cell>
          <cell r="J5220">
            <v>0</v>
          </cell>
          <cell r="K5220">
            <v>0</v>
          </cell>
        </row>
        <row r="5221">
          <cell r="A5221" t="str">
            <v>PARAPUA-SP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>
            <v>0</v>
          </cell>
          <cell r="I5221">
            <v>0</v>
          </cell>
          <cell r="J5221">
            <v>0</v>
          </cell>
          <cell r="K5221">
            <v>0</v>
          </cell>
        </row>
        <row r="5222">
          <cell r="A5222" t="str">
            <v>PARDINHO-SP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</row>
        <row r="5223">
          <cell r="A5223" t="str">
            <v>PARIQUERA-ACU-SP</v>
          </cell>
          <cell r="B5223">
            <v>0</v>
          </cell>
          <cell r="C5223">
            <v>10976.88</v>
          </cell>
          <cell r="D5223">
            <v>54543.7</v>
          </cell>
          <cell r="E5223">
            <v>3867.05</v>
          </cell>
          <cell r="F5223">
            <v>69387.63</v>
          </cell>
          <cell r="G5223">
            <v>0</v>
          </cell>
          <cell r="H5223">
            <v>0</v>
          </cell>
          <cell r="I5223">
            <v>0</v>
          </cell>
          <cell r="J5223">
            <v>0</v>
          </cell>
          <cell r="K5223">
            <v>0</v>
          </cell>
        </row>
        <row r="5224">
          <cell r="A5224" t="str">
            <v>PARISI-SP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</row>
        <row r="5225">
          <cell r="A5225" t="str">
            <v>PATROCINIO PAULISTA-SP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>
            <v>0</v>
          </cell>
          <cell r="I5225">
            <v>0</v>
          </cell>
          <cell r="J5225">
            <v>0</v>
          </cell>
          <cell r="K5225">
            <v>0</v>
          </cell>
        </row>
        <row r="5226">
          <cell r="A5226" t="str">
            <v>PAULICEIA-SP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</row>
        <row r="5227">
          <cell r="A5227" t="str">
            <v>PAULINIA-SP</v>
          </cell>
          <cell r="B5227">
            <v>0</v>
          </cell>
          <cell r="C5227">
            <v>147.63999999999999</v>
          </cell>
          <cell r="D5227">
            <v>206.42</v>
          </cell>
          <cell r="E5227">
            <v>25.53</v>
          </cell>
          <cell r="F5227">
            <v>0</v>
          </cell>
          <cell r="G5227">
            <v>0</v>
          </cell>
          <cell r="H5227">
            <v>0</v>
          </cell>
          <cell r="I5227">
            <v>0</v>
          </cell>
          <cell r="J5227">
            <v>0</v>
          </cell>
          <cell r="K5227">
            <v>0</v>
          </cell>
        </row>
        <row r="5228">
          <cell r="A5228" t="str">
            <v>PAULISTANIA-SP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</row>
        <row r="5229">
          <cell r="A5229" t="str">
            <v>PAULO DE FARIA-SP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>
            <v>0</v>
          </cell>
          <cell r="I5229">
            <v>0</v>
          </cell>
          <cell r="J5229">
            <v>0</v>
          </cell>
          <cell r="K5229">
            <v>0</v>
          </cell>
        </row>
        <row r="5230">
          <cell r="A5230" t="str">
            <v>PEDERNEIRAS-SP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>
            <v>0</v>
          </cell>
          <cell r="I5230">
            <v>0</v>
          </cell>
          <cell r="J5230">
            <v>0</v>
          </cell>
          <cell r="K5230">
            <v>0</v>
          </cell>
        </row>
        <row r="5231">
          <cell r="A5231" t="str">
            <v>PEDRA BELA-SP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>
            <v>0</v>
          </cell>
          <cell r="I5231">
            <v>0</v>
          </cell>
          <cell r="J5231">
            <v>0</v>
          </cell>
          <cell r="K5231">
            <v>0</v>
          </cell>
        </row>
        <row r="5232">
          <cell r="A5232" t="str">
            <v>PEDRANOPOLIS-SP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>
            <v>0</v>
          </cell>
          <cell r="I5232">
            <v>0</v>
          </cell>
          <cell r="J5232">
            <v>0</v>
          </cell>
          <cell r="K5232">
            <v>0</v>
          </cell>
        </row>
        <row r="5233">
          <cell r="A5233" t="str">
            <v>PEDREGULHO-SP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>
            <v>0</v>
          </cell>
          <cell r="I5233">
            <v>0</v>
          </cell>
          <cell r="J5233">
            <v>0</v>
          </cell>
          <cell r="K5233">
            <v>0</v>
          </cell>
        </row>
        <row r="5234">
          <cell r="A5234" t="str">
            <v>PEDREIRA-SP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</row>
        <row r="5235">
          <cell r="A5235" t="str">
            <v>PEDRINHAS PAULISTA-SP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</row>
        <row r="5236">
          <cell r="A5236" t="str">
            <v>PEDRO DE TOLEDO-SP</v>
          </cell>
          <cell r="B5236">
            <v>0</v>
          </cell>
          <cell r="C5236">
            <v>9220.44</v>
          </cell>
          <cell r="D5236">
            <v>45816.7</v>
          </cell>
          <cell r="E5236">
            <v>3248.32</v>
          </cell>
          <cell r="F5236">
            <v>58285.46</v>
          </cell>
          <cell r="G5236">
            <v>0</v>
          </cell>
          <cell r="H5236">
            <v>0</v>
          </cell>
          <cell r="I5236">
            <v>0</v>
          </cell>
          <cell r="J5236">
            <v>0</v>
          </cell>
          <cell r="K5236">
            <v>0</v>
          </cell>
        </row>
        <row r="5237">
          <cell r="A5237" t="str">
            <v>PENAPOLIS-SP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>
            <v>0</v>
          </cell>
          <cell r="I5237">
            <v>0</v>
          </cell>
          <cell r="J5237">
            <v>0</v>
          </cell>
          <cell r="K5237">
            <v>0</v>
          </cell>
        </row>
        <row r="5238">
          <cell r="A5238" t="str">
            <v>PEREIRA BARRETO-SP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>
            <v>0</v>
          </cell>
          <cell r="I5238">
            <v>0</v>
          </cell>
          <cell r="J5238">
            <v>0</v>
          </cell>
          <cell r="K5238">
            <v>0</v>
          </cell>
        </row>
        <row r="5239">
          <cell r="A5239" t="str">
            <v>PEREIRAS-SP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>
            <v>0</v>
          </cell>
          <cell r="I5239">
            <v>0</v>
          </cell>
          <cell r="J5239">
            <v>0</v>
          </cell>
          <cell r="K5239">
            <v>0</v>
          </cell>
        </row>
        <row r="5240">
          <cell r="A5240" t="str">
            <v>PERUIBE-SP</v>
          </cell>
          <cell r="B5240">
            <v>0</v>
          </cell>
          <cell r="C5240">
            <v>14489.77</v>
          </cell>
          <cell r="D5240">
            <v>71997.679999999993</v>
          </cell>
          <cell r="E5240">
            <v>5104.51</v>
          </cell>
          <cell r="F5240">
            <v>91591.96</v>
          </cell>
          <cell r="G5240">
            <v>0</v>
          </cell>
          <cell r="H5240">
            <v>164826.81</v>
          </cell>
          <cell r="I5240">
            <v>0</v>
          </cell>
          <cell r="J5240">
            <v>0</v>
          </cell>
          <cell r="K5240">
            <v>164826.81</v>
          </cell>
        </row>
        <row r="5241">
          <cell r="A5241" t="str">
            <v>PIACATU-SP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>
            <v>0</v>
          </cell>
          <cell r="I5241">
            <v>0</v>
          </cell>
          <cell r="J5241">
            <v>0</v>
          </cell>
          <cell r="K5241">
            <v>0</v>
          </cell>
        </row>
        <row r="5242">
          <cell r="A5242" t="str">
            <v>PIEDADE-SP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>
            <v>0</v>
          </cell>
          <cell r="I5242">
            <v>0</v>
          </cell>
          <cell r="J5242">
            <v>0</v>
          </cell>
          <cell r="K5242">
            <v>0</v>
          </cell>
        </row>
        <row r="5243">
          <cell r="A5243" t="str">
            <v>PILAR DO SUL-SP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>
            <v>0</v>
          </cell>
          <cell r="I5243">
            <v>0</v>
          </cell>
          <cell r="J5243">
            <v>0</v>
          </cell>
          <cell r="K5243">
            <v>0</v>
          </cell>
        </row>
        <row r="5244">
          <cell r="A5244" t="str">
            <v>PINDAMONHANGABA-SP</v>
          </cell>
          <cell r="B5244">
            <v>0</v>
          </cell>
          <cell r="C5244">
            <v>175694.5</v>
          </cell>
          <cell r="D5244">
            <v>430458.38</v>
          </cell>
          <cell r="E5244">
            <v>148999.94</v>
          </cell>
          <cell r="F5244">
            <v>717337.01</v>
          </cell>
          <cell r="G5244">
            <v>0</v>
          </cell>
          <cell r="H5244">
            <v>0</v>
          </cell>
          <cell r="I5244">
            <v>0</v>
          </cell>
          <cell r="J5244">
            <v>0</v>
          </cell>
          <cell r="K5244">
            <v>0</v>
          </cell>
        </row>
        <row r="5245">
          <cell r="A5245" t="str">
            <v>PINDORAMA-SP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>
            <v>0</v>
          </cell>
          <cell r="I5245">
            <v>0</v>
          </cell>
          <cell r="J5245">
            <v>0</v>
          </cell>
          <cell r="K5245">
            <v>0</v>
          </cell>
        </row>
        <row r="5246">
          <cell r="A5246" t="str">
            <v>PINHALZINHO-SP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>
            <v>0</v>
          </cell>
          <cell r="I5246">
            <v>0</v>
          </cell>
          <cell r="J5246">
            <v>0</v>
          </cell>
          <cell r="K5246">
            <v>0</v>
          </cell>
        </row>
        <row r="5247">
          <cell r="A5247" t="str">
            <v>PIQUEROBI-SP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>
            <v>0</v>
          </cell>
          <cell r="I5247">
            <v>0</v>
          </cell>
          <cell r="J5247">
            <v>0</v>
          </cell>
          <cell r="K5247">
            <v>0</v>
          </cell>
        </row>
        <row r="5248">
          <cell r="A5248" t="str">
            <v>PIQUETE-SP</v>
          </cell>
          <cell r="B5248">
            <v>0</v>
          </cell>
          <cell r="C5248">
            <v>10080.02</v>
          </cell>
          <cell r="D5248">
            <v>50180.2</v>
          </cell>
          <cell r="E5248">
            <v>3557.69</v>
          </cell>
          <cell r="F5248">
            <v>63817.91</v>
          </cell>
          <cell r="G5248">
            <v>0</v>
          </cell>
          <cell r="H5248">
            <v>0</v>
          </cell>
          <cell r="I5248">
            <v>0</v>
          </cell>
          <cell r="J5248">
            <v>0</v>
          </cell>
          <cell r="K5248">
            <v>0</v>
          </cell>
        </row>
        <row r="5249">
          <cell r="A5249" t="str">
            <v>PIRACAIA-SP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>
            <v>0</v>
          </cell>
          <cell r="I5249">
            <v>0</v>
          </cell>
          <cell r="J5249">
            <v>0</v>
          </cell>
          <cell r="K5249">
            <v>0</v>
          </cell>
        </row>
        <row r="5250">
          <cell r="A5250" t="str">
            <v>PIRACICABA-SP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>
            <v>0</v>
          </cell>
          <cell r="I5250">
            <v>0</v>
          </cell>
          <cell r="J5250">
            <v>0</v>
          </cell>
          <cell r="K5250">
            <v>0</v>
          </cell>
        </row>
        <row r="5251">
          <cell r="A5251" t="str">
            <v>PIRAJUI-SP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>
            <v>0</v>
          </cell>
          <cell r="I5251">
            <v>0</v>
          </cell>
          <cell r="J5251">
            <v>0</v>
          </cell>
          <cell r="K5251">
            <v>0</v>
          </cell>
        </row>
        <row r="5252">
          <cell r="A5252" t="str">
            <v>PIRAJU-SP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>
            <v>0</v>
          </cell>
          <cell r="I5252">
            <v>0</v>
          </cell>
          <cell r="J5252">
            <v>0</v>
          </cell>
          <cell r="K5252">
            <v>0</v>
          </cell>
        </row>
        <row r="5253">
          <cell r="A5253" t="str">
            <v>PIRANGI-SP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>
            <v>0</v>
          </cell>
          <cell r="I5253">
            <v>0</v>
          </cell>
          <cell r="J5253">
            <v>0</v>
          </cell>
          <cell r="K5253">
            <v>0</v>
          </cell>
        </row>
        <row r="5254">
          <cell r="A5254" t="str">
            <v>PIRAPORA DO BOM JESUS-SP</v>
          </cell>
          <cell r="B5254">
            <v>0</v>
          </cell>
          <cell r="C5254">
            <v>10098.67</v>
          </cell>
          <cell r="D5254">
            <v>50180.2</v>
          </cell>
          <cell r="E5254">
            <v>3557.69</v>
          </cell>
          <cell r="F5254">
            <v>63836.56</v>
          </cell>
          <cell r="G5254">
            <v>0</v>
          </cell>
          <cell r="H5254">
            <v>0</v>
          </cell>
          <cell r="I5254">
            <v>0</v>
          </cell>
          <cell r="J5254">
            <v>0</v>
          </cell>
          <cell r="K5254">
            <v>0</v>
          </cell>
        </row>
        <row r="5255">
          <cell r="A5255" t="str">
            <v>PIRAPOZINHO-SP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>
            <v>0</v>
          </cell>
          <cell r="I5255">
            <v>0</v>
          </cell>
          <cell r="J5255">
            <v>0</v>
          </cell>
          <cell r="K5255">
            <v>0</v>
          </cell>
        </row>
        <row r="5256">
          <cell r="A5256" t="str">
            <v>PIRASSUNUNGA-SP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>
            <v>0</v>
          </cell>
          <cell r="I5256">
            <v>0</v>
          </cell>
          <cell r="J5256">
            <v>0</v>
          </cell>
          <cell r="K5256">
            <v>0</v>
          </cell>
        </row>
        <row r="5257">
          <cell r="A5257" t="str">
            <v>PIRATININGA-SP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>
            <v>0</v>
          </cell>
          <cell r="I5257">
            <v>0</v>
          </cell>
          <cell r="J5257">
            <v>0</v>
          </cell>
          <cell r="K5257">
            <v>0</v>
          </cell>
        </row>
        <row r="5258">
          <cell r="A5258" t="str">
            <v>PITANGUEIRAS-SP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>
            <v>0</v>
          </cell>
          <cell r="I5258">
            <v>0</v>
          </cell>
          <cell r="J5258">
            <v>0</v>
          </cell>
          <cell r="K5258">
            <v>0</v>
          </cell>
        </row>
        <row r="5259">
          <cell r="A5259" t="str">
            <v>PLANALTO-SP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>
            <v>0</v>
          </cell>
          <cell r="I5259">
            <v>0</v>
          </cell>
          <cell r="J5259">
            <v>0</v>
          </cell>
          <cell r="K5259">
            <v>0</v>
          </cell>
        </row>
        <row r="5260">
          <cell r="A5260" t="str">
            <v>PLATINA-SP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>
            <v>0</v>
          </cell>
          <cell r="I5260">
            <v>0</v>
          </cell>
          <cell r="J5260">
            <v>0</v>
          </cell>
          <cell r="K5260">
            <v>0</v>
          </cell>
        </row>
        <row r="5261">
          <cell r="A5261" t="str">
            <v>POA-SP</v>
          </cell>
          <cell r="B5261">
            <v>0</v>
          </cell>
          <cell r="C5261">
            <v>16246.2</v>
          </cell>
          <cell r="D5261">
            <v>80724.67</v>
          </cell>
          <cell r="E5261">
            <v>5723.24</v>
          </cell>
          <cell r="F5261">
            <v>102694.11</v>
          </cell>
          <cell r="G5261">
            <v>0</v>
          </cell>
          <cell r="H5261">
            <v>0</v>
          </cell>
          <cell r="I5261">
            <v>0</v>
          </cell>
          <cell r="J5261">
            <v>0</v>
          </cell>
          <cell r="K5261">
            <v>0</v>
          </cell>
        </row>
        <row r="5262">
          <cell r="A5262" t="str">
            <v>POLONI-SP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>
            <v>0</v>
          </cell>
          <cell r="I5262">
            <v>0</v>
          </cell>
          <cell r="J5262">
            <v>0</v>
          </cell>
          <cell r="K5262">
            <v>0</v>
          </cell>
        </row>
        <row r="5263">
          <cell r="A5263" t="str">
            <v>POMPEIA-SP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>
            <v>0</v>
          </cell>
          <cell r="I5263">
            <v>0</v>
          </cell>
          <cell r="J5263">
            <v>0</v>
          </cell>
          <cell r="K5263">
            <v>0</v>
          </cell>
        </row>
        <row r="5264">
          <cell r="A5264" t="str">
            <v>PONGAI-SP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>
            <v>0</v>
          </cell>
          <cell r="I5264">
            <v>0</v>
          </cell>
          <cell r="J5264">
            <v>0</v>
          </cell>
          <cell r="K5264">
            <v>0</v>
          </cell>
        </row>
        <row r="5265">
          <cell r="A5265" t="str">
            <v>PONTALINDA-SP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>
            <v>0</v>
          </cell>
          <cell r="I5265">
            <v>0</v>
          </cell>
          <cell r="J5265">
            <v>0</v>
          </cell>
          <cell r="K5265">
            <v>0</v>
          </cell>
        </row>
        <row r="5266">
          <cell r="A5266" t="str">
            <v>PONTAL-SP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>
            <v>0</v>
          </cell>
          <cell r="I5266">
            <v>0</v>
          </cell>
          <cell r="J5266">
            <v>0</v>
          </cell>
          <cell r="K5266">
            <v>0</v>
          </cell>
        </row>
        <row r="5267">
          <cell r="A5267" t="str">
            <v>PONTES GESTAL-SP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>
            <v>0</v>
          </cell>
          <cell r="I5267">
            <v>0</v>
          </cell>
          <cell r="J5267">
            <v>0</v>
          </cell>
          <cell r="K5267">
            <v>0</v>
          </cell>
        </row>
        <row r="5268">
          <cell r="A5268" t="str">
            <v>POPULINA-SP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>
            <v>0</v>
          </cell>
          <cell r="I5268">
            <v>0</v>
          </cell>
          <cell r="J5268">
            <v>0</v>
          </cell>
          <cell r="K5268">
            <v>0</v>
          </cell>
        </row>
        <row r="5269">
          <cell r="A5269" t="str">
            <v>PORANGABA-SP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>
            <v>0</v>
          </cell>
          <cell r="I5269">
            <v>0</v>
          </cell>
          <cell r="J5269">
            <v>0</v>
          </cell>
          <cell r="K5269">
            <v>0</v>
          </cell>
        </row>
        <row r="5270">
          <cell r="A5270" t="str">
            <v>PORTO FELIZ-SP</v>
          </cell>
          <cell r="B5270">
            <v>0</v>
          </cell>
          <cell r="C5270">
            <v>147.63999999999999</v>
          </cell>
          <cell r="D5270">
            <v>206.42</v>
          </cell>
          <cell r="E5270">
            <v>25.53</v>
          </cell>
          <cell r="F5270">
            <v>0</v>
          </cell>
          <cell r="G5270">
            <v>0</v>
          </cell>
          <cell r="H5270">
            <v>0</v>
          </cell>
          <cell r="I5270">
            <v>0</v>
          </cell>
          <cell r="J5270">
            <v>0</v>
          </cell>
          <cell r="K5270">
            <v>0</v>
          </cell>
        </row>
        <row r="5271">
          <cell r="A5271" t="str">
            <v>PORTO FERREIRA-SP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>
            <v>0</v>
          </cell>
          <cell r="I5271">
            <v>0</v>
          </cell>
          <cell r="J5271">
            <v>0</v>
          </cell>
          <cell r="K5271">
            <v>0</v>
          </cell>
        </row>
        <row r="5272">
          <cell r="A5272" t="str">
            <v>POTIM-SP</v>
          </cell>
          <cell r="B5272">
            <v>0</v>
          </cell>
          <cell r="C5272">
            <v>10956.54</v>
          </cell>
          <cell r="D5272">
            <v>54543.7</v>
          </cell>
          <cell r="E5272">
            <v>3867.05</v>
          </cell>
          <cell r="F5272">
            <v>69367.289999999994</v>
          </cell>
          <cell r="G5272">
            <v>0</v>
          </cell>
          <cell r="H5272">
            <v>0</v>
          </cell>
          <cell r="I5272">
            <v>0</v>
          </cell>
          <cell r="J5272">
            <v>0</v>
          </cell>
          <cell r="K5272">
            <v>0</v>
          </cell>
        </row>
        <row r="5273">
          <cell r="A5273" t="str">
            <v>POTIRENDABA-SP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  <cell r="G5273">
            <v>0</v>
          </cell>
          <cell r="H5273">
            <v>0</v>
          </cell>
          <cell r="I5273">
            <v>0</v>
          </cell>
          <cell r="J5273">
            <v>0</v>
          </cell>
          <cell r="K5273">
            <v>0</v>
          </cell>
        </row>
        <row r="5274">
          <cell r="A5274" t="str">
            <v>PRACINHA-SP</v>
          </cell>
          <cell r="B5274">
            <v>0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  <cell r="G5274">
            <v>0</v>
          </cell>
          <cell r="H5274">
            <v>0</v>
          </cell>
          <cell r="I5274">
            <v>0</v>
          </cell>
          <cell r="J5274">
            <v>0</v>
          </cell>
          <cell r="K5274">
            <v>0</v>
          </cell>
        </row>
        <row r="5275">
          <cell r="A5275" t="str">
            <v>PRADOPOLIS-SP</v>
          </cell>
          <cell r="B5275">
            <v>0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>
            <v>0</v>
          </cell>
          <cell r="H5275">
            <v>0</v>
          </cell>
          <cell r="I5275">
            <v>0</v>
          </cell>
          <cell r="J5275">
            <v>0</v>
          </cell>
          <cell r="K5275">
            <v>0</v>
          </cell>
        </row>
        <row r="5276">
          <cell r="A5276" t="str">
            <v>PRAIA GRANDE-SP</v>
          </cell>
          <cell r="B5276">
            <v>0</v>
          </cell>
          <cell r="C5276">
            <v>204717.73</v>
          </cell>
          <cell r="D5276">
            <v>1017785.46</v>
          </cell>
          <cell r="E5276">
            <v>72159.259999999995</v>
          </cell>
          <cell r="F5276">
            <v>1294662.45</v>
          </cell>
          <cell r="G5276">
            <v>0</v>
          </cell>
          <cell r="H5276">
            <v>112.46</v>
          </cell>
          <cell r="I5276">
            <v>0</v>
          </cell>
          <cell r="J5276">
            <v>0</v>
          </cell>
          <cell r="K5276">
            <v>112.46</v>
          </cell>
        </row>
        <row r="5277">
          <cell r="A5277" t="str">
            <v>PRATANIA-SP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  <cell r="G5277">
            <v>0</v>
          </cell>
          <cell r="H5277">
            <v>0</v>
          </cell>
          <cell r="I5277">
            <v>0</v>
          </cell>
          <cell r="J5277">
            <v>0</v>
          </cell>
          <cell r="K5277">
            <v>0</v>
          </cell>
        </row>
        <row r="5278">
          <cell r="A5278" t="str">
            <v>PRESIDENTE ALVES-SP</v>
          </cell>
          <cell r="B5278">
            <v>0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  <cell r="G5278">
            <v>0</v>
          </cell>
          <cell r="H5278">
            <v>0</v>
          </cell>
          <cell r="I5278">
            <v>0</v>
          </cell>
          <cell r="J5278">
            <v>0</v>
          </cell>
          <cell r="K5278">
            <v>0</v>
          </cell>
        </row>
        <row r="5279">
          <cell r="A5279" t="str">
            <v>PRESIDENTE BERNARDES-SP</v>
          </cell>
          <cell r="B5279">
            <v>0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  <cell r="G5279">
            <v>0</v>
          </cell>
          <cell r="H5279">
            <v>0</v>
          </cell>
          <cell r="I5279">
            <v>0</v>
          </cell>
          <cell r="J5279">
            <v>0</v>
          </cell>
          <cell r="K5279">
            <v>0</v>
          </cell>
        </row>
        <row r="5280">
          <cell r="A5280" t="str">
            <v>PRESIDENTE EPITACIO-SP</v>
          </cell>
          <cell r="B5280">
            <v>0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  <cell r="G5280">
            <v>0</v>
          </cell>
          <cell r="H5280">
            <v>0</v>
          </cell>
          <cell r="I5280">
            <v>0</v>
          </cell>
          <cell r="J5280">
            <v>0</v>
          </cell>
          <cell r="K5280">
            <v>0</v>
          </cell>
        </row>
        <row r="5281">
          <cell r="A5281" t="str">
            <v>PRESIDENTE PRUDENTE-SP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  <cell r="G5281">
            <v>0</v>
          </cell>
          <cell r="H5281">
            <v>0</v>
          </cell>
          <cell r="I5281">
            <v>0</v>
          </cell>
          <cell r="J5281">
            <v>0</v>
          </cell>
          <cell r="K5281">
            <v>0</v>
          </cell>
        </row>
        <row r="5282">
          <cell r="A5282" t="str">
            <v>PRESIDENTE VENCESLAU-SP</v>
          </cell>
          <cell r="B5282">
            <v>0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  <cell r="G5282">
            <v>0</v>
          </cell>
          <cell r="H5282">
            <v>0</v>
          </cell>
          <cell r="I5282">
            <v>0</v>
          </cell>
          <cell r="J5282">
            <v>0</v>
          </cell>
          <cell r="K5282">
            <v>0</v>
          </cell>
        </row>
        <row r="5283">
          <cell r="A5283" t="str">
            <v>PROMISSAO-SP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  <cell r="G5283">
            <v>0</v>
          </cell>
          <cell r="H5283">
            <v>0</v>
          </cell>
          <cell r="I5283">
            <v>0</v>
          </cell>
          <cell r="J5283">
            <v>0</v>
          </cell>
          <cell r="K5283">
            <v>0</v>
          </cell>
        </row>
        <row r="5284">
          <cell r="A5284" t="str">
            <v>QUADRA-SP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  <cell r="G5284">
            <v>0</v>
          </cell>
          <cell r="H5284">
            <v>0</v>
          </cell>
          <cell r="I5284">
            <v>0</v>
          </cell>
          <cell r="J5284">
            <v>0</v>
          </cell>
          <cell r="K5284">
            <v>0</v>
          </cell>
        </row>
        <row r="5285">
          <cell r="A5285" t="str">
            <v>QUATA-SP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  <cell r="G5285">
            <v>0</v>
          </cell>
          <cell r="H5285">
            <v>0</v>
          </cell>
          <cell r="I5285">
            <v>0</v>
          </cell>
          <cell r="J5285">
            <v>0</v>
          </cell>
          <cell r="K5285">
            <v>0</v>
          </cell>
        </row>
        <row r="5286">
          <cell r="A5286" t="str">
            <v>QUEIROZ-SP</v>
          </cell>
          <cell r="B5286">
            <v>0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  <cell r="G5286">
            <v>0</v>
          </cell>
          <cell r="H5286">
            <v>0</v>
          </cell>
          <cell r="I5286">
            <v>0</v>
          </cell>
          <cell r="J5286">
            <v>0</v>
          </cell>
          <cell r="K5286">
            <v>0</v>
          </cell>
        </row>
        <row r="5287">
          <cell r="A5287" t="str">
            <v>QUELUZ-SP</v>
          </cell>
          <cell r="B5287">
            <v>0</v>
          </cell>
          <cell r="C5287">
            <v>9203.49</v>
          </cell>
          <cell r="D5287">
            <v>45816.7</v>
          </cell>
          <cell r="E5287">
            <v>3248.32</v>
          </cell>
          <cell r="F5287">
            <v>58268.51</v>
          </cell>
          <cell r="G5287">
            <v>0</v>
          </cell>
          <cell r="H5287">
            <v>0</v>
          </cell>
          <cell r="I5287">
            <v>0</v>
          </cell>
          <cell r="J5287">
            <v>0</v>
          </cell>
          <cell r="K5287">
            <v>0</v>
          </cell>
        </row>
        <row r="5288">
          <cell r="A5288" t="str">
            <v>QUINTANA-SP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  <cell r="G5288">
            <v>0</v>
          </cell>
          <cell r="H5288">
            <v>0</v>
          </cell>
          <cell r="I5288">
            <v>0</v>
          </cell>
          <cell r="J5288">
            <v>0</v>
          </cell>
          <cell r="K5288">
            <v>0</v>
          </cell>
        </row>
        <row r="5289">
          <cell r="A5289" t="str">
            <v>RAFARD-SP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  <cell r="G5289">
            <v>0</v>
          </cell>
          <cell r="H5289">
            <v>0</v>
          </cell>
          <cell r="I5289">
            <v>0</v>
          </cell>
          <cell r="J5289">
            <v>0</v>
          </cell>
          <cell r="K5289">
            <v>0</v>
          </cell>
        </row>
        <row r="5290">
          <cell r="A5290" t="str">
            <v>RANCHARIA-SP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  <cell r="G5290">
            <v>0</v>
          </cell>
          <cell r="H5290">
            <v>0</v>
          </cell>
          <cell r="I5290">
            <v>0</v>
          </cell>
          <cell r="J5290">
            <v>0</v>
          </cell>
          <cell r="K5290">
            <v>0</v>
          </cell>
        </row>
        <row r="5291">
          <cell r="A5291" t="str">
            <v>REDENCAO DA SERRA-SP</v>
          </cell>
          <cell r="B5291">
            <v>0</v>
          </cell>
          <cell r="C5291">
            <v>8765.23</v>
          </cell>
          <cell r="D5291">
            <v>43634.96</v>
          </cell>
          <cell r="E5291">
            <v>3093.64</v>
          </cell>
          <cell r="F5291">
            <v>55493.83</v>
          </cell>
          <cell r="G5291">
            <v>0</v>
          </cell>
          <cell r="H5291">
            <v>0</v>
          </cell>
          <cell r="I5291">
            <v>0</v>
          </cell>
          <cell r="J5291">
            <v>0</v>
          </cell>
          <cell r="K5291">
            <v>0</v>
          </cell>
        </row>
        <row r="5292">
          <cell r="A5292" t="str">
            <v>REGENTE FEIJO-SP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  <cell r="G5292">
            <v>0</v>
          </cell>
          <cell r="H5292">
            <v>0</v>
          </cell>
          <cell r="I5292">
            <v>0</v>
          </cell>
          <cell r="J5292">
            <v>0</v>
          </cell>
          <cell r="K5292">
            <v>0</v>
          </cell>
        </row>
        <row r="5293">
          <cell r="A5293" t="str">
            <v>REGINOPOLIS-SP</v>
          </cell>
          <cell r="B5293">
            <v>0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  <cell r="G5293">
            <v>0</v>
          </cell>
          <cell r="H5293">
            <v>0</v>
          </cell>
          <cell r="I5293">
            <v>0</v>
          </cell>
          <cell r="J5293">
            <v>0</v>
          </cell>
          <cell r="K5293">
            <v>0</v>
          </cell>
        </row>
        <row r="5294">
          <cell r="A5294" t="str">
            <v>REGISTRO-SP</v>
          </cell>
          <cell r="B5294">
            <v>0</v>
          </cell>
          <cell r="C5294">
            <v>14051.51</v>
          </cell>
          <cell r="D5294">
            <v>69815.929999999993</v>
          </cell>
          <cell r="E5294">
            <v>4949.83</v>
          </cell>
          <cell r="F5294">
            <v>88817.27</v>
          </cell>
          <cell r="G5294">
            <v>0</v>
          </cell>
          <cell r="H5294">
            <v>0</v>
          </cell>
          <cell r="I5294">
            <v>0</v>
          </cell>
          <cell r="J5294">
            <v>0</v>
          </cell>
          <cell r="K5294">
            <v>0</v>
          </cell>
        </row>
        <row r="5295">
          <cell r="A5295" t="str">
            <v>RESTINGA-SP</v>
          </cell>
          <cell r="B5295">
            <v>0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  <cell r="G5295">
            <v>0</v>
          </cell>
          <cell r="H5295">
            <v>0</v>
          </cell>
          <cell r="I5295">
            <v>0</v>
          </cell>
          <cell r="J5295">
            <v>0</v>
          </cell>
          <cell r="K5295">
            <v>0</v>
          </cell>
        </row>
        <row r="5296">
          <cell r="A5296" t="str">
            <v>RIBEIRAO BONITO-SP</v>
          </cell>
          <cell r="B5296">
            <v>0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  <cell r="G5296">
            <v>0</v>
          </cell>
          <cell r="H5296">
            <v>0</v>
          </cell>
          <cell r="I5296">
            <v>0</v>
          </cell>
          <cell r="J5296">
            <v>0</v>
          </cell>
          <cell r="K5296">
            <v>0</v>
          </cell>
        </row>
        <row r="5297">
          <cell r="A5297" t="str">
            <v>RIBEIRAO BRANCO-SP</v>
          </cell>
          <cell r="B5297">
            <v>0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>
            <v>0</v>
          </cell>
          <cell r="H5297">
            <v>0</v>
          </cell>
          <cell r="I5297">
            <v>0</v>
          </cell>
          <cell r="J5297">
            <v>0</v>
          </cell>
          <cell r="K5297">
            <v>0</v>
          </cell>
        </row>
        <row r="5298">
          <cell r="A5298" t="str">
            <v>RIBEIRAO CORRENTE-SP</v>
          </cell>
          <cell r="B5298">
            <v>0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>
            <v>0</v>
          </cell>
          <cell r="H5298">
            <v>0</v>
          </cell>
          <cell r="I5298">
            <v>0</v>
          </cell>
          <cell r="J5298">
            <v>0</v>
          </cell>
          <cell r="K5298">
            <v>0</v>
          </cell>
        </row>
        <row r="5299">
          <cell r="A5299" t="str">
            <v>RIBEIRAO DO SUL-SP</v>
          </cell>
          <cell r="B5299">
            <v>0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  <cell r="G5299">
            <v>0</v>
          </cell>
          <cell r="H5299">
            <v>0</v>
          </cell>
          <cell r="I5299">
            <v>0</v>
          </cell>
          <cell r="J5299">
            <v>0</v>
          </cell>
          <cell r="K5299">
            <v>0</v>
          </cell>
        </row>
        <row r="5300">
          <cell r="A5300" t="str">
            <v>RIBEIRAO DOS INDIOS-SP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  <cell r="G5300">
            <v>0</v>
          </cell>
          <cell r="H5300">
            <v>0</v>
          </cell>
          <cell r="I5300">
            <v>0</v>
          </cell>
          <cell r="J5300">
            <v>0</v>
          </cell>
          <cell r="K5300">
            <v>0</v>
          </cell>
        </row>
        <row r="5301">
          <cell r="A5301" t="str">
            <v>RIBEIRAO GRANDE-SP</v>
          </cell>
          <cell r="B5301">
            <v>0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  <cell r="G5301">
            <v>0</v>
          </cell>
          <cell r="H5301">
            <v>0</v>
          </cell>
          <cell r="I5301">
            <v>0</v>
          </cell>
          <cell r="J5301">
            <v>0</v>
          </cell>
          <cell r="K5301">
            <v>0</v>
          </cell>
        </row>
        <row r="5302">
          <cell r="A5302" t="str">
            <v>RIBEIRAO PIRES-SP</v>
          </cell>
          <cell r="B5302">
            <v>0</v>
          </cell>
          <cell r="C5302">
            <v>16685.310000000001</v>
          </cell>
          <cell r="D5302">
            <v>82906.42</v>
          </cell>
          <cell r="E5302">
            <v>5877.92</v>
          </cell>
          <cell r="F5302">
            <v>105469.65</v>
          </cell>
          <cell r="G5302">
            <v>0</v>
          </cell>
          <cell r="H5302">
            <v>0</v>
          </cell>
          <cell r="I5302">
            <v>0</v>
          </cell>
          <cell r="J5302">
            <v>0</v>
          </cell>
          <cell r="K5302">
            <v>0</v>
          </cell>
        </row>
        <row r="5303">
          <cell r="A5303" t="str">
            <v>RIBEIRAO PRETO-SP</v>
          </cell>
          <cell r="B5303">
            <v>0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  <cell r="G5303">
            <v>0</v>
          </cell>
          <cell r="H5303">
            <v>0</v>
          </cell>
          <cell r="I5303">
            <v>0</v>
          </cell>
          <cell r="J5303">
            <v>0</v>
          </cell>
          <cell r="K5303">
            <v>0</v>
          </cell>
        </row>
        <row r="5304">
          <cell r="A5304" t="str">
            <v>RIBEIRA-SP</v>
          </cell>
          <cell r="B5304">
            <v>0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  <cell r="G5304">
            <v>0</v>
          </cell>
          <cell r="H5304">
            <v>0</v>
          </cell>
          <cell r="I5304">
            <v>0</v>
          </cell>
          <cell r="J5304">
            <v>0</v>
          </cell>
          <cell r="K5304">
            <v>0</v>
          </cell>
        </row>
        <row r="5305">
          <cell r="A5305" t="str">
            <v>RIFAINA-SP</v>
          </cell>
          <cell r="B5305">
            <v>0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  <cell r="G5305">
            <v>0</v>
          </cell>
          <cell r="H5305">
            <v>0</v>
          </cell>
          <cell r="I5305">
            <v>0</v>
          </cell>
          <cell r="J5305">
            <v>0</v>
          </cell>
          <cell r="K5305">
            <v>0</v>
          </cell>
        </row>
        <row r="5306">
          <cell r="A5306" t="str">
            <v>RINCAO-SP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  <cell r="G5306">
            <v>0</v>
          </cell>
          <cell r="H5306">
            <v>0</v>
          </cell>
          <cell r="I5306">
            <v>0</v>
          </cell>
          <cell r="J5306">
            <v>0</v>
          </cell>
          <cell r="K5306">
            <v>0</v>
          </cell>
        </row>
        <row r="5307">
          <cell r="A5307" t="str">
            <v>RINOPOLIS-SP</v>
          </cell>
          <cell r="B5307">
            <v>0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  <cell r="G5307">
            <v>0</v>
          </cell>
          <cell r="H5307">
            <v>0</v>
          </cell>
          <cell r="I5307">
            <v>0</v>
          </cell>
          <cell r="J5307">
            <v>0</v>
          </cell>
          <cell r="K5307">
            <v>0</v>
          </cell>
        </row>
        <row r="5308">
          <cell r="A5308" t="str">
            <v>RIO CLARO-SP</v>
          </cell>
          <cell r="B5308">
            <v>41522.78</v>
          </cell>
          <cell r="C5308">
            <v>155863.45000000001</v>
          </cell>
          <cell r="D5308">
            <v>342982.04</v>
          </cell>
          <cell r="E5308">
            <v>142787.13</v>
          </cell>
          <cell r="F5308">
            <v>683155.4</v>
          </cell>
          <cell r="G5308">
            <v>0</v>
          </cell>
          <cell r="H5308">
            <v>0</v>
          </cell>
          <cell r="I5308">
            <v>0</v>
          </cell>
          <cell r="J5308">
            <v>0</v>
          </cell>
          <cell r="K5308">
            <v>0</v>
          </cell>
        </row>
        <row r="5309">
          <cell r="A5309" t="str">
            <v>RIO DAS PEDRAS-SP</v>
          </cell>
          <cell r="B5309">
            <v>0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  <cell r="G5309">
            <v>0</v>
          </cell>
          <cell r="H5309">
            <v>0</v>
          </cell>
          <cell r="I5309">
            <v>0</v>
          </cell>
          <cell r="J5309">
            <v>0</v>
          </cell>
          <cell r="K5309">
            <v>0</v>
          </cell>
        </row>
        <row r="5310">
          <cell r="A5310" t="str">
            <v>RIO GRANDE DA SERRA-SP</v>
          </cell>
          <cell r="B5310">
            <v>0</v>
          </cell>
          <cell r="C5310">
            <v>13611.54</v>
          </cell>
          <cell r="D5310">
            <v>67634.179999999993</v>
          </cell>
          <cell r="E5310">
            <v>4795.1400000000003</v>
          </cell>
          <cell r="F5310">
            <v>86040.86</v>
          </cell>
          <cell r="G5310">
            <v>0</v>
          </cell>
          <cell r="H5310">
            <v>0</v>
          </cell>
          <cell r="I5310">
            <v>0</v>
          </cell>
          <cell r="J5310">
            <v>0</v>
          </cell>
          <cell r="K5310">
            <v>0</v>
          </cell>
        </row>
        <row r="5311">
          <cell r="A5311" t="str">
            <v>RIOLANDIA-SP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  <cell r="G5311">
            <v>0</v>
          </cell>
          <cell r="H5311">
            <v>0</v>
          </cell>
          <cell r="I5311">
            <v>0</v>
          </cell>
          <cell r="J5311">
            <v>0</v>
          </cell>
          <cell r="K5311">
            <v>0</v>
          </cell>
        </row>
        <row r="5312">
          <cell r="A5312" t="str">
            <v>RIVERSUL-SP</v>
          </cell>
          <cell r="B5312">
            <v>0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  <cell r="G5312">
            <v>0</v>
          </cell>
          <cell r="H5312">
            <v>0</v>
          </cell>
          <cell r="I5312">
            <v>0</v>
          </cell>
          <cell r="J5312">
            <v>0</v>
          </cell>
          <cell r="K5312">
            <v>0</v>
          </cell>
        </row>
        <row r="5313">
          <cell r="A5313" t="str">
            <v>ROSANA-SP</v>
          </cell>
          <cell r="B5313">
            <v>0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  <cell r="G5313">
            <v>0</v>
          </cell>
          <cell r="H5313">
            <v>0</v>
          </cell>
          <cell r="I5313">
            <v>0</v>
          </cell>
          <cell r="J5313">
            <v>0</v>
          </cell>
          <cell r="K5313">
            <v>0</v>
          </cell>
        </row>
        <row r="5314">
          <cell r="A5314" t="str">
            <v>ROSEIRA-SP</v>
          </cell>
          <cell r="B5314">
            <v>0</v>
          </cell>
          <cell r="C5314">
            <v>8765.23</v>
          </cell>
          <cell r="D5314">
            <v>43634.96</v>
          </cell>
          <cell r="E5314">
            <v>3093.64</v>
          </cell>
          <cell r="F5314">
            <v>55493.83</v>
          </cell>
          <cell r="G5314">
            <v>0</v>
          </cell>
          <cell r="H5314">
            <v>0</v>
          </cell>
          <cell r="I5314">
            <v>0</v>
          </cell>
          <cell r="J5314">
            <v>0</v>
          </cell>
          <cell r="K5314">
            <v>0</v>
          </cell>
        </row>
        <row r="5315">
          <cell r="A5315" t="str">
            <v>RUBIACEA-SP</v>
          </cell>
          <cell r="B5315">
            <v>0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  <cell r="G5315">
            <v>0</v>
          </cell>
          <cell r="H5315">
            <v>0</v>
          </cell>
          <cell r="I5315">
            <v>0</v>
          </cell>
          <cell r="J5315">
            <v>0</v>
          </cell>
          <cell r="K5315">
            <v>0</v>
          </cell>
        </row>
        <row r="5316">
          <cell r="A5316" t="str">
            <v>RUBINEIA-SP</v>
          </cell>
          <cell r="B5316">
            <v>0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>
            <v>0</v>
          </cell>
          <cell r="H5316">
            <v>0</v>
          </cell>
          <cell r="I5316">
            <v>0</v>
          </cell>
          <cell r="J5316">
            <v>0</v>
          </cell>
          <cell r="K5316">
            <v>0</v>
          </cell>
        </row>
        <row r="5317">
          <cell r="A5317" t="str">
            <v>SABINO-SP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  <cell r="G5317">
            <v>0</v>
          </cell>
          <cell r="H5317">
            <v>0</v>
          </cell>
          <cell r="I5317">
            <v>0</v>
          </cell>
          <cell r="J5317">
            <v>0</v>
          </cell>
          <cell r="K5317">
            <v>0</v>
          </cell>
        </row>
        <row r="5318">
          <cell r="A5318" t="str">
            <v>SAGRES-SP</v>
          </cell>
          <cell r="B5318">
            <v>0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  <cell r="G5318">
            <v>0</v>
          </cell>
          <cell r="H5318">
            <v>0</v>
          </cell>
          <cell r="I5318">
            <v>0</v>
          </cell>
          <cell r="J5318">
            <v>0</v>
          </cell>
          <cell r="K5318">
            <v>0</v>
          </cell>
        </row>
        <row r="5319">
          <cell r="A5319" t="str">
            <v>SALES OLIVEIRA-SP</v>
          </cell>
          <cell r="B5319">
            <v>0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  <cell r="G5319">
            <v>0</v>
          </cell>
          <cell r="H5319">
            <v>0</v>
          </cell>
          <cell r="I5319">
            <v>0</v>
          </cell>
          <cell r="J5319">
            <v>0</v>
          </cell>
          <cell r="K5319">
            <v>0</v>
          </cell>
        </row>
        <row r="5320">
          <cell r="A5320" t="str">
            <v>SALESOPOLIS-SP</v>
          </cell>
          <cell r="B5320">
            <v>0</v>
          </cell>
          <cell r="C5320">
            <v>10099.52</v>
          </cell>
          <cell r="D5320">
            <v>50180.2</v>
          </cell>
          <cell r="E5320">
            <v>3557.69</v>
          </cell>
          <cell r="F5320">
            <v>63837.41</v>
          </cell>
          <cell r="G5320">
            <v>0</v>
          </cell>
          <cell r="H5320">
            <v>0</v>
          </cell>
          <cell r="I5320">
            <v>0</v>
          </cell>
          <cell r="J5320">
            <v>0</v>
          </cell>
          <cell r="K5320">
            <v>0</v>
          </cell>
        </row>
        <row r="5321">
          <cell r="A5321" t="str">
            <v>SALES-SP</v>
          </cell>
          <cell r="B5321">
            <v>0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  <cell r="G5321">
            <v>0</v>
          </cell>
          <cell r="H5321">
            <v>0</v>
          </cell>
          <cell r="I5321">
            <v>0</v>
          </cell>
          <cell r="J5321">
            <v>0</v>
          </cell>
          <cell r="K5321">
            <v>0</v>
          </cell>
        </row>
        <row r="5322">
          <cell r="A5322" t="str">
            <v>SALMOURAO-SP</v>
          </cell>
          <cell r="B5322">
            <v>0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  <cell r="G5322">
            <v>0</v>
          </cell>
          <cell r="H5322">
            <v>0</v>
          </cell>
          <cell r="I5322">
            <v>0</v>
          </cell>
          <cell r="J5322">
            <v>0</v>
          </cell>
          <cell r="K5322">
            <v>0</v>
          </cell>
        </row>
        <row r="5323">
          <cell r="A5323" t="str">
            <v>SALTINHO-SP</v>
          </cell>
          <cell r="B5323">
            <v>0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  <cell r="G5323">
            <v>0</v>
          </cell>
          <cell r="H5323">
            <v>0</v>
          </cell>
          <cell r="I5323">
            <v>0</v>
          </cell>
          <cell r="J5323">
            <v>0</v>
          </cell>
          <cell r="K5323">
            <v>0</v>
          </cell>
        </row>
        <row r="5324">
          <cell r="A5324" t="str">
            <v>SALTO DE PIRAPORA-SP</v>
          </cell>
          <cell r="B5324">
            <v>0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  <cell r="G5324">
            <v>0</v>
          </cell>
          <cell r="H5324">
            <v>0</v>
          </cell>
          <cell r="I5324">
            <v>0</v>
          </cell>
          <cell r="J5324">
            <v>0</v>
          </cell>
          <cell r="K5324">
            <v>0</v>
          </cell>
        </row>
        <row r="5325">
          <cell r="A5325" t="str">
            <v>SALTO GRANDE-SP</v>
          </cell>
          <cell r="B5325">
            <v>0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  <cell r="G5325">
            <v>0</v>
          </cell>
          <cell r="H5325">
            <v>0</v>
          </cell>
          <cell r="I5325">
            <v>0</v>
          </cell>
          <cell r="J5325">
            <v>0</v>
          </cell>
          <cell r="K5325">
            <v>0</v>
          </cell>
        </row>
        <row r="5326">
          <cell r="A5326" t="str">
            <v>SALTO-SP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  <cell r="G5326">
            <v>0</v>
          </cell>
          <cell r="H5326">
            <v>0</v>
          </cell>
          <cell r="I5326">
            <v>0</v>
          </cell>
          <cell r="J5326">
            <v>0</v>
          </cell>
          <cell r="K5326">
            <v>0</v>
          </cell>
        </row>
        <row r="5327">
          <cell r="A5327" t="str">
            <v>SANDOVALINA-SP</v>
          </cell>
          <cell r="B5327">
            <v>0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  <cell r="G5327">
            <v>0</v>
          </cell>
          <cell r="H5327">
            <v>0</v>
          </cell>
          <cell r="I5327">
            <v>0</v>
          </cell>
          <cell r="J5327">
            <v>0</v>
          </cell>
          <cell r="K5327">
            <v>0</v>
          </cell>
        </row>
        <row r="5328">
          <cell r="A5328" t="str">
            <v>SANTA ADELIA-SP</v>
          </cell>
          <cell r="B5328">
            <v>0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  <cell r="G5328">
            <v>0</v>
          </cell>
          <cell r="H5328">
            <v>0</v>
          </cell>
          <cell r="I5328">
            <v>0</v>
          </cell>
          <cell r="J5328">
            <v>0</v>
          </cell>
          <cell r="K5328">
            <v>0</v>
          </cell>
        </row>
        <row r="5329">
          <cell r="A5329" t="str">
            <v>SANTA ALBERTINA-SP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  <cell r="G5329">
            <v>0</v>
          </cell>
          <cell r="H5329">
            <v>0</v>
          </cell>
          <cell r="I5329">
            <v>0</v>
          </cell>
          <cell r="J5329">
            <v>0</v>
          </cell>
          <cell r="K5329">
            <v>0</v>
          </cell>
        </row>
        <row r="5330">
          <cell r="A5330" t="str">
            <v>SANTA BARBARA D'OESTE-SP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  <cell r="G5330">
            <v>0</v>
          </cell>
          <cell r="H5330">
            <v>0</v>
          </cell>
          <cell r="I5330">
            <v>0</v>
          </cell>
          <cell r="J5330">
            <v>0</v>
          </cell>
          <cell r="K5330">
            <v>0</v>
          </cell>
        </row>
        <row r="5331">
          <cell r="A5331" t="str">
            <v>SANTA BRANCA-SP</v>
          </cell>
          <cell r="B5331">
            <v>0</v>
          </cell>
          <cell r="C5331">
            <v>9641.76</v>
          </cell>
          <cell r="D5331">
            <v>47998.45</v>
          </cell>
          <cell r="E5331">
            <v>3403</v>
          </cell>
          <cell r="F5331">
            <v>61043.21</v>
          </cell>
          <cell r="G5331">
            <v>0</v>
          </cell>
          <cell r="H5331">
            <v>0</v>
          </cell>
          <cell r="I5331">
            <v>0</v>
          </cell>
          <cell r="J5331">
            <v>0</v>
          </cell>
          <cell r="K5331">
            <v>0</v>
          </cell>
        </row>
        <row r="5332">
          <cell r="A5332" t="str">
            <v>SANTA CLARA D'OESTE-SP</v>
          </cell>
          <cell r="B5332">
            <v>0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  <cell r="G5332">
            <v>0</v>
          </cell>
          <cell r="H5332">
            <v>0</v>
          </cell>
          <cell r="I5332">
            <v>0</v>
          </cell>
          <cell r="J5332">
            <v>0</v>
          </cell>
          <cell r="K5332">
            <v>0</v>
          </cell>
        </row>
        <row r="5333">
          <cell r="A5333" t="str">
            <v>SANTA CRUZ DA CONCEICAO-SP</v>
          </cell>
          <cell r="B5333">
            <v>0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  <cell r="G5333">
            <v>0</v>
          </cell>
          <cell r="H5333">
            <v>0</v>
          </cell>
          <cell r="I5333">
            <v>0</v>
          </cell>
          <cell r="J5333">
            <v>0</v>
          </cell>
          <cell r="K5333">
            <v>0</v>
          </cell>
        </row>
        <row r="5334">
          <cell r="A5334" t="str">
            <v>SANTA CRUZ DA ESPERANCA-SP</v>
          </cell>
          <cell r="B5334">
            <v>0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  <cell r="G5334">
            <v>0</v>
          </cell>
          <cell r="H5334">
            <v>0</v>
          </cell>
          <cell r="I5334">
            <v>0</v>
          </cell>
          <cell r="J5334">
            <v>0</v>
          </cell>
          <cell r="K5334">
            <v>0</v>
          </cell>
        </row>
        <row r="5335">
          <cell r="A5335" t="str">
            <v>SANTA CRUZ DAS PALMEIRAS-SP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  <cell r="G5335">
            <v>0</v>
          </cell>
          <cell r="H5335">
            <v>0</v>
          </cell>
          <cell r="I5335">
            <v>0</v>
          </cell>
          <cell r="J5335">
            <v>0</v>
          </cell>
          <cell r="K5335">
            <v>0</v>
          </cell>
        </row>
        <row r="5336">
          <cell r="A5336" t="str">
            <v>SANTA CRUZ DO RIO PARDO-SP</v>
          </cell>
          <cell r="B5336">
            <v>0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  <cell r="G5336">
            <v>0</v>
          </cell>
          <cell r="H5336">
            <v>0</v>
          </cell>
          <cell r="I5336">
            <v>0</v>
          </cell>
          <cell r="J5336">
            <v>0</v>
          </cell>
          <cell r="K5336">
            <v>0</v>
          </cell>
        </row>
        <row r="5337">
          <cell r="A5337" t="str">
            <v>SANTA ERNESTINA-SP</v>
          </cell>
          <cell r="B5337">
            <v>0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  <cell r="G5337">
            <v>0</v>
          </cell>
          <cell r="H5337">
            <v>0</v>
          </cell>
          <cell r="I5337">
            <v>0</v>
          </cell>
          <cell r="J5337">
            <v>0</v>
          </cell>
          <cell r="K5337">
            <v>0</v>
          </cell>
        </row>
        <row r="5338">
          <cell r="A5338" t="str">
            <v>SANTA FE DO SUL-SP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  <cell r="G5338">
            <v>0</v>
          </cell>
          <cell r="H5338">
            <v>0</v>
          </cell>
          <cell r="I5338">
            <v>0</v>
          </cell>
          <cell r="J5338">
            <v>0</v>
          </cell>
          <cell r="K5338">
            <v>0</v>
          </cell>
        </row>
        <row r="5339">
          <cell r="A5339" t="str">
            <v>SANTA GERTRUDES-SP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  <cell r="G5339">
            <v>0</v>
          </cell>
          <cell r="H5339">
            <v>0</v>
          </cell>
          <cell r="I5339">
            <v>0</v>
          </cell>
          <cell r="J5339">
            <v>0</v>
          </cell>
          <cell r="K5339">
            <v>0</v>
          </cell>
        </row>
        <row r="5340">
          <cell r="A5340" t="str">
            <v>SANTA ISABEL-SP</v>
          </cell>
          <cell r="B5340">
            <v>0</v>
          </cell>
          <cell r="C5340">
            <v>14050.66</v>
          </cell>
          <cell r="D5340">
            <v>69815.929999999993</v>
          </cell>
          <cell r="E5340">
            <v>4949.83</v>
          </cell>
          <cell r="F5340">
            <v>88816.42</v>
          </cell>
          <cell r="G5340">
            <v>0</v>
          </cell>
          <cell r="H5340">
            <v>0</v>
          </cell>
          <cell r="I5340">
            <v>0</v>
          </cell>
          <cell r="J5340">
            <v>0</v>
          </cell>
          <cell r="K5340">
            <v>0</v>
          </cell>
        </row>
        <row r="5341">
          <cell r="A5341" t="str">
            <v>SANTA LUCIA-SP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  <cell r="G5341">
            <v>0</v>
          </cell>
          <cell r="H5341">
            <v>0</v>
          </cell>
          <cell r="I5341">
            <v>0</v>
          </cell>
          <cell r="J5341">
            <v>0</v>
          </cell>
          <cell r="K5341">
            <v>0</v>
          </cell>
        </row>
        <row r="5342">
          <cell r="A5342" t="str">
            <v>SANTA MARIA DA SERRA-SP</v>
          </cell>
          <cell r="B5342">
            <v>0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  <cell r="G5342">
            <v>0</v>
          </cell>
          <cell r="H5342">
            <v>0</v>
          </cell>
          <cell r="I5342">
            <v>0</v>
          </cell>
          <cell r="J5342">
            <v>0</v>
          </cell>
          <cell r="K5342">
            <v>0</v>
          </cell>
        </row>
        <row r="5343">
          <cell r="A5343" t="str">
            <v>SANTA MERCEDES-SP</v>
          </cell>
          <cell r="B5343">
            <v>0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  <cell r="G5343">
            <v>0</v>
          </cell>
          <cell r="H5343">
            <v>0</v>
          </cell>
          <cell r="I5343">
            <v>0</v>
          </cell>
          <cell r="J5343">
            <v>0</v>
          </cell>
          <cell r="K5343">
            <v>0</v>
          </cell>
        </row>
        <row r="5344">
          <cell r="A5344" t="str">
            <v>SANTA RITA DO PASSA QUATRO-SP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  <cell r="G5344">
            <v>0</v>
          </cell>
          <cell r="H5344">
            <v>0</v>
          </cell>
          <cell r="I5344">
            <v>0</v>
          </cell>
          <cell r="J5344">
            <v>0</v>
          </cell>
          <cell r="K5344">
            <v>0</v>
          </cell>
        </row>
        <row r="5345">
          <cell r="A5345" t="str">
            <v>SANTA RITA D'OESTE-SP</v>
          </cell>
          <cell r="B5345">
            <v>0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  <cell r="G5345">
            <v>0</v>
          </cell>
          <cell r="H5345">
            <v>0</v>
          </cell>
          <cell r="I5345">
            <v>0</v>
          </cell>
          <cell r="J5345">
            <v>0</v>
          </cell>
          <cell r="K5345">
            <v>0</v>
          </cell>
        </row>
        <row r="5346">
          <cell r="A5346" t="str">
            <v>SANTA ROSA DE VITERBO-SP</v>
          </cell>
          <cell r="B5346">
            <v>0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>
            <v>0</v>
          </cell>
          <cell r="H5346">
            <v>0</v>
          </cell>
          <cell r="I5346">
            <v>0</v>
          </cell>
          <cell r="J5346">
            <v>0</v>
          </cell>
          <cell r="K5346">
            <v>0</v>
          </cell>
        </row>
        <row r="5347">
          <cell r="A5347" t="str">
            <v>SANTA SALETE-SP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  <cell r="G5347">
            <v>0</v>
          </cell>
          <cell r="H5347">
            <v>0</v>
          </cell>
          <cell r="I5347">
            <v>0</v>
          </cell>
          <cell r="J5347">
            <v>0</v>
          </cell>
          <cell r="K5347">
            <v>0</v>
          </cell>
        </row>
        <row r="5348">
          <cell r="A5348" t="str">
            <v>SANTANA DA PONTE PENSA-SP</v>
          </cell>
          <cell r="B5348">
            <v>0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  <cell r="G5348">
            <v>0</v>
          </cell>
          <cell r="H5348">
            <v>0</v>
          </cell>
          <cell r="I5348">
            <v>0</v>
          </cell>
          <cell r="J5348">
            <v>0</v>
          </cell>
          <cell r="K5348">
            <v>0</v>
          </cell>
        </row>
        <row r="5349">
          <cell r="A5349" t="str">
            <v>SANTANA DE PARNAIBA-SP</v>
          </cell>
          <cell r="B5349">
            <v>0</v>
          </cell>
          <cell r="C5349">
            <v>16245.35</v>
          </cell>
          <cell r="D5349">
            <v>80724.67</v>
          </cell>
          <cell r="E5349">
            <v>5723.24</v>
          </cell>
          <cell r="F5349">
            <v>102693.26</v>
          </cell>
          <cell r="G5349">
            <v>0</v>
          </cell>
          <cell r="H5349">
            <v>0</v>
          </cell>
          <cell r="I5349">
            <v>0</v>
          </cell>
          <cell r="J5349">
            <v>0</v>
          </cell>
          <cell r="K5349">
            <v>0</v>
          </cell>
        </row>
        <row r="5350">
          <cell r="A5350" t="str">
            <v>SANTO ANASTACIO-SP</v>
          </cell>
          <cell r="B5350">
            <v>0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  <cell r="G5350">
            <v>0</v>
          </cell>
          <cell r="H5350">
            <v>0</v>
          </cell>
          <cell r="I5350">
            <v>0</v>
          </cell>
          <cell r="J5350">
            <v>0</v>
          </cell>
          <cell r="K5350">
            <v>0</v>
          </cell>
        </row>
        <row r="5351">
          <cell r="A5351" t="str">
            <v>SANTO ANDRE-SP</v>
          </cell>
          <cell r="B5351">
            <v>0</v>
          </cell>
          <cell r="C5351">
            <v>17564.38</v>
          </cell>
          <cell r="D5351">
            <v>87269.92</v>
          </cell>
          <cell r="E5351">
            <v>6187.28</v>
          </cell>
          <cell r="F5351">
            <v>111021.58</v>
          </cell>
          <cell r="G5351">
            <v>0</v>
          </cell>
          <cell r="H5351">
            <v>0</v>
          </cell>
          <cell r="I5351">
            <v>0</v>
          </cell>
          <cell r="J5351">
            <v>0</v>
          </cell>
          <cell r="K5351">
            <v>0</v>
          </cell>
        </row>
        <row r="5352">
          <cell r="A5352" t="str">
            <v>SANTO ANTONIO DA ALEGRIA-SP</v>
          </cell>
          <cell r="B5352">
            <v>0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  <cell r="G5352">
            <v>0</v>
          </cell>
          <cell r="H5352">
            <v>0</v>
          </cell>
          <cell r="I5352">
            <v>0</v>
          </cell>
          <cell r="J5352">
            <v>0</v>
          </cell>
          <cell r="K5352">
            <v>0</v>
          </cell>
        </row>
        <row r="5353">
          <cell r="A5353" t="str">
            <v>SANTO ANTONIO DE POSSE-SP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  <cell r="G5353">
            <v>0</v>
          </cell>
          <cell r="H5353">
            <v>0</v>
          </cell>
          <cell r="I5353">
            <v>0</v>
          </cell>
          <cell r="J5353">
            <v>0</v>
          </cell>
          <cell r="K5353">
            <v>0</v>
          </cell>
        </row>
        <row r="5354">
          <cell r="A5354" t="str">
            <v>SANTO ANTONIO DO ARACANGUA-SP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  <cell r="G5354">
            <v>0</v>
          </cell>
          <cell r="H5354">
            <v>0</v>
          </cell>
          <cell r="I5354">
            <v>0</v>
          </cell>
          <cell r="J5354">
            <v>0</v>
          </cell>
          <cell r="K5354">
            <v>0</v>
          </cell>
        </row>
        <row r="5355">
          <cell r="A5355" t="str">
            <v>SANTO ANTONIO DO JARDIM-SP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  <cell r="G5355">
            <v>0</v>
          </cell>
          <cell r="H5355">
            <v>0</v>
          </cell>
          <cell r="I5355">
            <v>0</v>
          </cell>
          <cell r="J5355">
            <v>0</v>
          </cell>
          <cell r="K5355">
            <v>0</v>
          </cell>
        </row>
        <row r="5356">
          <cell r="A5356" t="str">
            <v>SANTO ANTONIO DO PINHAL-SP</v>
          </cell>
          <cell r="B5356">
            <v>0</v>
          </cell>
          <cell r="C5356">
            <v>8765.23</v>
          </cell>
          <cell r="D5356">
            <v>43634.96</v>
          </cell>
          <cell r="E5356">
            <v>3093.64</v>
          </cell>
          <cell r="F5356">
            <v>55493.83</v>
          </cell>
          <cell r="G5356">
            <v>0</v>
          </cell>
          <cell r="H5356">
            <v>0</v>
          </cell>
          <cell r="I5356">
            <v>0</v>
          </cell>
          <cell r="J5356">
            <v>0</v>
          </cell>
          <cell r="K5356">
            <v>0</v>
          </cell>
        </row>
        <row r="5357">
          <cell r="A5357" t="str">
            <v>SANTO EXPEDITO-SP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  <cell r="G5357">
            <v>0</v>
          </cell>
          <cell r="H5357">
            <v>0</v>
          </cell>
          <cell r="I5357">
            <v>0</v>
          </cell>
          <cell r="J5357">
            <v>0</v>
          </cell>
          <cell r="K5357">
            <v>0</v>
          </cell>
        </row>
        <row r="5358">
          <cell r="A5358" t="str">
            <v>SANTOPOLIS DO AGUAPEI-SP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  <cell r="G5358">
            <v>0</v>
          </cell>
          <cell r="H5358">
            <v>0</v>
          </cell>
          <cell r="I5358">
            <v>0</v>
          </cell>
          <cell r="J5358">
            <v>0</v>
          </cell>
          <cell r="K5358">
            <v>0</v>
          </cell>
        </row>
        <row r="5359">
          <cell r="A5359" t="str">
            <v>SANTOS-SP</v>
          </cell>
          <cell r="B5359">
            <v>0</v>
          </cell>
          <cell r="C5359">
            <v>19562.18</v>
          </cell>
          <cell r="D5359">
            <v>87269.92</v>
          </cell>
          <cell r="E5359">
            <v>6187.28</v>
          </cell>
          <cell r="F5359">
            <v>111902.49</v>
          </cell>
          <cell r="G5359">
            <v>0</v>
          </cell>
          <cell r="H5359">
            <v>299.89999999999998</v>
          </cell>
          <cell r="I5359">
            <v>0</v>
          </cell>
          <cell r="J5359">
            <v>0</v>
          </cell>
          <cell r="K5359">
            <v>299.89999999999998</v>
          </cell>
        </row>
        <row r="5360">
          <cell r="A5360" t="str">
            <v>SAO BENTO DO SAPUCAI-SP</v>
          </cell>
          <cell r="B5360">
            <v>0</v>
          </cell>
          <cell r="C5360">
            <v>9203.49</v>
          </cell>
          <cell r="D5360">
            <v>45816.7</v>
          </cell>
          <cell r="E5360">
            <v>3248.32</v>
          </cell>
          <cell r="F5360">
            <v>58268.51</v>
          </cell>
          <cell r="G5360">
            <v>0</v>
          </cell>
          <cell r="H5360">
            <v>0</v>
          </cell>
          <cell r="I5360">
            <v>0</v>
          </cell>
          <cell r="J5360">
            <v>0</v>
          </cell>
          <cell r="K5360">
            <v>0</v>
          </cell>
        </row>
        <row r="5361">
          <cell r="A5361" t="str">
            <v>SAO BERNARDO DO CAMPO-SP</v>
          </cell>
          <cell r="B5361">
            <v>0</v>
          </cell>
          <cell r="C5361">
            <v>39974.519999999997</v>
          </cell>
          <cell r="D5361">
            <v>136942.63</v>
          </cell>
          <cell r="E5361">
            <v>27407.08</v>
          </cell>
          <cell r="F5361">
            <v>181199.34</v>
          </cell>
          <cell r="G5361">
            <v>0</v>
          </cell>
          <cell r="H5361">
            <v>1508.11</v>
          </cell>
          <cell r="I5361">
            <v>3438.62</v>
          </cell>
          <cell r="J5361">
            <v>1433.28</v>
          </cell>
          <cell r="K5361">
            <v>6380.01</v>
          </cell>
        </row>
        <row r="5362">
          <cell r="A5362" t="str">
            <v>SAO CAETANO DO SUL-SP</v>
          </cell>
          <cell r="B5362">
            <v>0</v>
          </cell>
          <cell r="C5362">
            <v>17563.53</v>
          </cell>
          <cell r="D5362">
            <v>87269.92</v>
          </cell>
          <cell r="E5362">
            <v>6187.28</v>
          </cell>
          <cell r="F5362">
            <v>111020.73</v>
          </cell>
          <cell r="G5362">
            <v>0</v>
          </cell>
          <cell r="H5362">
            <v>0</v>
          </cell>
          <cell r="I5362">
            <v>0</v>
          </cell>
          <cell r="J5362">
            <v>0</v>
          </cell>
          <cell r="K5362">
            <v>0</v>
          </cell>
        </row>
        <row r="5363">
          <cell r="A5363" t="str">
            <v>SAO CARLOS-SP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>
            <v>0</v>
          </cell>
          <cell r="H5363">
            <v>0</v>
          </cell>
          <cell r="I5363">
            <v>0</v>
          </cell>
          <cell r="J5363">
            <v>0</v>
          </cell>
          <cell r="K5363">
            <v>0</v>
          </cell>
        </row>
        <row r="5364">
          <cell r="A5364" t="str">
            <v>SAO FRANCISCO-SP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  <cell r="G5364">
            <v>0</v>
          </cell>
          <cell r="H5364">
            <v>0</v>
          </cell>
          <cell r="I5364">
            <v>0</v>
          </cell>
          <cell r="J5364">
            <v>0</v>
          </cell>
          <cell r="K5364">
            <v>0</v>
          </cell>
        </row>
        <row r="5365">
          <cell r="A5365" t="str">
            <v>SAO JOAO DA BOA VISTA-SP</v>
          </cell>
          <cell r="B5365">
            <v>0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  <cell r="G5365">
            <v>0</v>
          </cell>
          <cell r="H5365">
            <v>0</v>
          </cell>
          <cell r="I5365">
            <v>0</v>
          </cell>
          <cell r="J5365">
            <v>0</v>
          </cell>
          <cell r="K5365">
            <v>0</v>
          </cell>
        </row>
        <row r="5366">
          <cell r="A5366" t="str">
            <v>SAO JOAO DAS DUAS PONTES-SP</v>
          </cell>
          <cell r="B5366">
            <v>0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  <cell r="G5366">
            <v>0</v>
          </cell>
          <cell r="H5366">
            <v>0</v>
          </cell>
          <cell r="I5366">
            <v>0</v>
          </cell>
          <cell r="J5366">
            <v>0</v>
          </cell>
          <cell r="K5366">
            <v>0</v>
          </cell>
        </row>
        <row r="5367">
          <cell r="A5367" t="str">
            <v>SAO JOAO DE IRACEMA-SP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  <cell r="G5367">
            <v>0</v>
          </cell>
          <cell r="H5367">
            <v>0</v>
          </cell>
          <cell r="I5367">
            <v>0</v>
          </cell>
          <cell r="J5367">
            <v>0</v>
          </cell>
          <cell r="K5367">
            <v>0</v>
          </cell>
        </row>
        <row r="5368">
          <cell r="A5368" t="str">
            <v>SAO JOAO DO PAU D'ALHO-SP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  <cell r="G5368">
            <v>0</v>
          </cell>
          <cell r="H5368">
            <v>0</v>
          </cell>
          <cell r="I5368">
            <v>0</v>
          </cell>
          <cell r="J5368">
            <v>0</v>
          </cell>
          <cell r="K5368">
            <v>0</v>
          </cell>
        </row>
        <row r="5369">
          <cell r="A5369" t="str">
            <v>SAO JOAQUIM DA BARRA-SP</v>
          </cell>
          <cell r="B5369">
            <v>0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  <cell r="G5369">
            <v>0</v>
          </cell>
          <cell r="H5369">
            <v>0</v>
          </cell>
          <cell r="I5369">
            <v>0</v>
          </cell>
          <cell r="J5369">
            <v>0</v>
          </cell>
          <cell r="K5369">
            <v>0</v>
          </cell>
        </row>
        <row r="5370">
          <cell r="A5370" t="str">
            <v>SAO JOSE DA BELA VISTA-SP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  <cell r="G5370">
            <v>0</v>
          </cell>
          <cell r="H5370">
            <v>0</v>
          </cell>
          <cell r="I5370">
            <v>0</v>
          </cell>
          <cell r="J5370">
            <v>0</v>
          </cell>
          <cell r="K5370">
            <v>0</v>
          </cell>
        </row>
        <row r="5371">
          <cell r="A5371" t="str">
            <v>SAO JOSE DO BARREIRO-SP</v>
          </cell>
          <cell r="B5371">
            <v>0</v>
          </cell>
          <cell r="C5371">
            <v>8765.23</v>
          </cell>
          <cell r="D5371">
            <v>43634.96</v>
          </cell>
          <cell r="E5371">
            <v>3093.64</v>
          </cell>
          <cell r="F5371">
            <v>55493.83</v>
          </cell>
          <cell r="G5371">
            <v>0</v>
          </cell>
          <cell r="H5371">
            <v>0</v>
          </cell>
          <cell r="I5371">
            <v>0</v>
          </cell>
          <cell r="J5371">
            <v>0</v>
          </cell>
          <cell r="K5371">
            <v>0</v>
          </cell>
        </row>
        <row r="5372">
          <cell r="A5372" t="str">
            <v>SAO JOSE DO RIO PARDO-SP</v>
          </cell>
          <cell r="B5372">
            <v>0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  <cell r="G5372">
            <v>0</v>
          </cell>
          <cell r="H5372">
            <v>0</v>
          </cell>
          <cell r="I5372">
            <v>0</v>
          </cell>
          <cell r="J5372">
            <v>0</v>
          </cell>
          <cell r="K5372">
            <v>0</v>
          </cell>
        </row>
        <row r="5373">
          <cell r="A5373" t="str">
            <v>SAO JOSE DO RIO PRETO-SP</v>
          </cell>
          <cell r="B5373">
            <v>0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  <cell r="G5373">
            <v>0</v>
          </cell>
          <cell r="H5373">
            <v>0</v>
          </cell>
          <cell r="I5373">
            <v>0</v>
          </cell>
          <cell r="J5373">
            <v>0</v>
          </cell>
          <cell r="K5373">
            <v>0</v>
          </cell>
        </row>
        <row r="5374">
          <cell r="A5374" t="str">
            <v>SAO JOSE DOS CAMPOS-SP</v>
          </cell>
          <cell r="B5374">
            <v>0</v>
          </cell>
          <cell r="C5374">
            <v>39940.61</v>
          </cell>
          <cell r="D5374">
            <v>136942.63</v>
          </cell>
          <cell r="E5374">
            <v>27407.08</v>
          </cell>
          <cell r="F5374">
            <v>181165.43</v>
          </cell>
          <cell r="G5374">
            <v>0</v>
          </cell>
          <cell r="H5374">
            <v>5258.38</v>
          </cell>
          <cell r="I5374">
            <v>11989.56</v>
          </cell>
          <cell r="J5374">
            <v>4997.47</v>
          </cell>
          <cell r="K5374">
            <v>22245.41</v>
          </cell>
        </row>
        <row r="5375">
          <cell r="A5375" t="str">
            <v>SAO LOURENCO DA SERRA-SP</v>
          </cell>
          <cell r="B5375">
            <v>0</v>
          </cell>
          <cell r="C5375">
            <v>9660.41</v>
          </cell>
          <cell r="D5375">
            <v>47998.45</v>
          </cell>
          <cell r="E5375">
            <v>3403</v>
          </cell>
          <cell r="F5375">
            <v>61061.86</v>
          </cell>
          <cell r="G5375">
            <v>0</v>
          </cell>
          <cell r="H5375">
            <v>0</v>
          </cell>
          <cell r="I5375">
            <v>0</v>
          </cell>
          <cell r="J5375">
            <v>0</v>
          </cell>
          <cell r="K5375">
            <v>0</v>
          </cell>
        </row>
        <row r="5376">
          <cell r="A5376" t="str">
            <v>SAO LUIS DO PARAITINGA-SP</v>
          </cell>
          <cell r="B5376">
            <v>0</v>
          </cell>
          <cell r="C5376">
            <v>9203.49</v>
          </cell>
          <cell r="D5376">
            <v>45816.7</v>
          </cell>
          <cell r="E5376">
            <v>3248.32</v>
          </cell>
          <cell r="F5376">
            <v>58268.51</v>
          </cell>
          <cell r="G5376">
            <v>0</v>
          </cell>
          <cell r="H5376">
            <v>0</v>
          </cell>
          <cell r="I5376">
            <v>0</v>
          </cell>
          <cell r="J5376">
            <v>0</v>
          </cell>
          <cell r="K5376">
            <v>0</v>
          </cell>
        </row>
        <row r="5377">
          <cell r="A5377" t="str">
            <v>SAO MANUEL-SP</v>
          </cell>
          <cell r="B5377">
            <v>0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  <cell r="G5377">
            <v>0</v>
          </cell>
          <cell r="H5377">
            <v>0</v>
          </cell>
          <cell r="I5377">
            <v>0</v>
          </cell>
          <cell r="J5377">
            <v>0</v>
          </cell>
          <cell r="K5377">
            <v>0</v>
          </cell>
        </row>
        <row r="5378">
          <cell r="A5378" t="str">
            <v>SAO MIGUEL ARCANJO-SP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  <cell r="G5378">
            <v>0</v>
          </cell>
          <cell r="H5378">
            <v>0</v>
          </cell>
          <cell r="I5378">
            <v>0</v>
          </cell>
          <cell r="J5378">
            <v>0</v>
          </cell>
          <cell r="K5378">
            <v>0</v>
          </cell>
        </row>
        <row r="5379">
          <cell r="A5379" t="str">
            <v>SAO PAULO-SP</v>
          </cell>
          <cell r="B5379">
            <v>0</v>
          </cell>
          <cell r="C5379">
            <v>17564.38</v>
          </cell>
          <cell r="D5379">
            <v>87269.92</v>
          </cell>
          <cell r="E5379">
            <v>6187.28</v>
          </cell>
          <cell r="F5379">
            <v>111021.58</v>
          </cell>
          <cell r="G5379">
            <v>0</v>
          </cell>
          <cell r="H5379">
            <v>0</v>
          </cell>
          <cell r="I5379">
            <v>0</v>
          </cell>
          <cell r="J5379">
            <v>0</v>
          </cell>
          <cell r="K5379">
            <v>0</v>
          </cell>
        </row>
        <row r="5380">
          <cell r="A5380" t="str">
            <v>SAO PEDRO DO TURVO-SP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  <cell r="G5380">
            <v>0</v>
          </cell>
          <cell r="H5380">
            <v>0</v>
          </cell>
          <cell r="I5380">
            <v>0</v>
          </cell>
          <cell r="J5380">
            <v>0</v>
          </cell>
          <cell r="K5380">
            <v>0</v>
          </cell>
        </row>
        <row r="5381">
          <cell r="A5381" t="str">
            <v>SAO PEDRO-SP</v>
          </cell>
          <cell r="B5381">
            <v>0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  <cell r="G5381">
            <v>0</v>
          </cell>
          <cell r="H5381">
            <v>0</v>
          </cell>
          <cell r="I5381">
            <v>0</v>
          </cell>
          <cell r="J5381">
            <v>0</v>
          </cell>
          <cell r="K5381">
            <v>0</v>
          </cell>
        </row>
        <row r="5382">
          <cell r="A5382" t="str">
            <v>SAO ROQUE-SP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  <cell r="G5382">
            <v>0</v>
          </cell>
          <cell r="H5382">
            <v>0</v>
          </cell>
          <cell r="I5382">
            <v>0</v>
          </cell>
          <cell r="J5382">
            <v>0</v>
          </cell>
          <cell r="K5382">
            <v>0</v>
          </cell>
        </row>
        <row r="5383">
          <cell r="A5383" t="str">
            <v>SAO SEBASTIAO DA GRAMA-SP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  <cell r="G5383">
            <v>0</v>
          </cell>
          <cell r="H5383">
            <v>0</v>
          </cell>
          <cell r="I5383">
            <v>0</v>
          </cell>
          <cell r="J5383">
            <v>0</v>
          </cell>
          <cell r="K5383">
            <v>0</v>
          </cell>
        </row>
        <row r="5384">
          <cell r="A5384" t="str">
            <v>SAO SEBASTIAO-SP</v>
          </cell>
          <cell r="B5384">
            <v>8528.09</v>
          </cell>
          <cell r="C5384">
            <v>449070.08000000002</v>
          </cell>
          <cell r="D5384">
            <v>1758196.31</v>
          </cell>
          <cell r="E5384">
            <v>242986.41</v>
          </cell>
          <cell r="F5384">
            <v>2372550.1800000002</v>
          </cell>
          <cell r="G5384">
            <v>2113.2399999999998</v>
          </cell>
          <cell r="H5384">
            <v>1899302.12</v>
          </cell>
          <cell r="I5384">
            <v>4260206.93</v>
          </cell>
          <cell r="J5384">
            <v>1775732.24</v>
          </cell>
          <cell r="K5384">
            <v>7937354.5300000003</v>
          </cell>
        </row>
        <row r="5385">
          <cell r="A5385" t="str">
            <v>SAO SIMAO-SP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  <cell r="G5385">
            <v>0</v>
          </cell>
          <cell r="H5385">
            <v>0</v>
          </cell>
          <cell r="I5385">
            <v>0</v>
          </cell>
          <cell r="J5385">
            <v>0</v>
          </cell>
          <cell r="K5385">
            <v>0</v>
          </cell>
        </row>
        <row r="5386">
          <cell r="A5386" t="str">
            <v>SAO VICENTE-SP</v>
          </cell>
          <cell r="B5386">
            <v>0</v>
          </cell>
          <cell r="C5386">
            <v>204717.73</v>
          </cell>
          <cell r="D5386">
            <v>1017785.46</v>
          </cell>
          <cell r="E5386">
            <v>72159.259999999995</v>
          </cell>
          <cell r="F5386">
            <v>1294662.45</v>
          </cell>
          <cell r="G5386">
            <v>0</v>
          </cell>
          <cell r="H5386">
            <v>112.46</v>
          </cell>
          <cell r="I5386">
            <v>0</v>
          </cell>
          <cell r="J5386">
            <v>0</v>
          </cell>
          <cell r="K5386">
            <v>112.46</v>
          </cell>
        </row>
        <row r="5387">
          <cell r="A5387" t="str">
            <v>SARAPUI-SP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  <cell r="G5387">
            <v>0</v>
          </cell>
          <cell r="H5387">
            <v>0</v>
          </cell>
          <cell r="I5387">
            <v>0</v>
          </cell>
          <cell r="J5387">
            <v>0</v>
          </cell>
          <cell r="K5387">
            <v>0</v>
          </cell>
        </row>
        <row r="5388">
          <cell r="A5388" t="str">
            <v>SARUTAIA-SP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>
            <v>0</v>
          </cell>
          <cell r="H5388">
            <v>0</v>
          </cell>
          <cell r="I5388">
            <v>0</v>
          </cell>
          <cell r="J5388">
            <v>0</v>
          </cell>
          <cell r="K5388">
            <v>0</v>
          </cell>
        </row>
        <row r="5389">
          <cell r="A5389" t="str">
            <v>SEBASTIANOPOLIS DO SUL-SP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  <cell r="G5389">
            <v>0</v>
          </cell>
          <cell r="H5389">
            <v>0</v>
          </cell>
          <cell r="I5389">
            <v>0</v>
          </cell>
          <cell r="J5389">
            <v>0</v>
          </cell>
          <cell r="K5389">
            <v>0</v>
          </cell>
        </row>
        <row r="5390">
          <cell r="A5390" t="str">
            <v>SERRA AZUL-SP</v>
          </cell>
          <cell r="B5390">
            <v>0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  <cell r="G5390">
            <v>0</v>
          </cell>
          <cell r="H5390">
            <v>0</v>
          </cell>
          <cell r="I5390">
            <v>0</v>
          </cell>
          <cell r="J5390">
            <v>0</v>
          </cell>
          <cell r="K5390">
            <v>0</v>
          </cell>
        </row>
        <row r="5391">
          <cell r="A5391" t="str">
            <v>SERRA NEGRA-SP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  <cell r="G5391">
            <v>0</v>
          </cell>
          <cell r="H5391">
            <v>0</v>
          </cell>
          <cell r="I5391">
            <v>0</v>
          </cell>
          <cell r="J5391">
            <v>0</v>
          </cell>
          <cell r="K5391">
            <v>0</v>
          </cell>
        </row>
        <row r="5392">
          <cell r="A5392" t="str">
            <v>SERRANA-SP</v>
          </cell>
          <cell r="B5392">
            <v>0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  <cell r="G5392">
            <v>0</v>
          </cell>
          <cell r="H5392">
            <v>0</v>
          </cell>
          <cell r="I5392">
            <v>0</v>
          </cell>
          <cell r="J5392">
            <v>0</v>
          </cell>
          <cell r="K5392">
            <v>0</v>
          </cell>
        </row>
        <row r="5393">
          <cell r="A5393" t="str">
            <v>SERTAOZINHO-SP</v>
          </cell>
          <cell r="B5393">
            <v>0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  <cell r="G5393">
            <v>0</v>
          </cell>
          <cell r="H5393">
            <v>0</v>
          </cell>
          <cell r="I5393">
            <v>0</v>
          </cell>
          <cell r="J5393">
            <v>0</v>
          </cell>
          <cell r="K5393">
            <v>0</v>
          </cell>
        </row>
        <row r="5394">
          <cell r="A5394" t="str">
            <v>SETE BARRAS-SP</v>
          </cell>
          <cell r="B5394">
            <v>0</v>
          </cell>
          <cell r="C5394">
            <v>9660.41</v>
          </cell>
          <cell r="D5394">
            <v>47998.45</v>
          </cell>
          <cell r="E5394">
            <v>3403</v>
          </cell>
          <cell r="F5394">
            <v>61061.86</v>
          </cell>
          <cell r="G5394">
            <v>0</v>
          </cell>
          <cell r="H5394">
            <v>0</v>
          </cell>
          <cell r="I5394">
            <v>0</v>
          </cell>
          <cell r="J5394">
            <v>0</v>
          </cell>
          <cell r="K5394">
            <v>0</v>
          </cell>
        </row>
        <row r="5395">
          <cell r="A5395" t="str">
            <v>SEVERINIA-SP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>
            <v>0</v>
          </cell>
          <cell r="H5395">
            <v>0</v>
          </cell>
          <cell r="I5395">
            <v>0</v>
          </cell>
          <cell r="J5395">
            <v>0</v>
          </cell>
          <cell r="K5395">
            <v>0</v>
          </cell>
        </row>
        <row r="5396">
          <cell r="A5396" t="str">
            <v>SILVEIRAS-SP</v>
          </cell>
          <cell r="B5396">
            <v>1595.84</v>
          </cell>
          <cell r="C5396">
            <v>162771.71</v>
          </cell>
          <cell r="D5396">
            <v>384020.68</v>
          </cell>
          <cell r="E5396">
            <v>145559.69</v>
          </cell>
          <cell r="F5396">
            <v>670823.03</v>
          </cell>
          <cell r="G5396">
            <v>0</v>
          </cell>
          <cell r="H5396">
            <v>0</v>
          </cell>
          <cell r="I5396">
            <v>0</v>
          </cell>
          <cell r="J5396">
            <v>0</v>
          </cell>
          <cell r="K5396">
            <v>0</v>
          </cell>
        </row>
        <row r="5397">
          <cell r="A5397" t="str">
            <v>SOCORRO-SP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>
            <v>0</v>
          </cell>
          <cell r="H5397">
            <v>0</v>
          </cell>
          <cell r="I5397">
            <v>0</v>
          </cell>
          <cell r="J5397">
            <v>0</v>
          </cell>
          <cell r="K5397">
            <v>0</v>
          </cell>
        </row>
        <row r="5398">
          <cell r="A5398" t="str">
            <v>SOROCABA-SP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  <cell r="G5398">
            <v>0</v>
          </cell>
          <cell r="H5398">
            <v>0</v>
          </cell>
          <cell r="I5398">
            <v>0</v>
          </cell>
          <cell r="J5398">
            <v>0</v>
          </cell>
          <cell r="K5398">
            <v>0</v>
          </cell>
        </row>
        <row r="5399">
          <cell r="A5399" t="str">
            <v>SUD MENNUCCI-SP</v>
          </cell>
          <cell r="B5399">
            <v>0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  <cell r="G5399">
            <v>0</v>
          </cell>
          <cell r="H5399">
            <v>0</v>
          </cell>
          <cell r="I5399">
            <v>0</v>
          </cell>
          <cell r="J5399">
            <v>0</v>
          </cell>
          <cell r="K5399">
            <v>0</v>
          </cell>
        </row>
        <row r="5400">
          <cell r="A5400" t="str">
            <v>SUMARE-SP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>
            <v>0</v>
          </cell>
          <cell r="H5400">
            <v>0</v>
          </cell>
          <cell r="I5400">
            <v>0</v>
          </cell>
          <cell r="J5400">
            <v>0</v>
          </cell>
          <cell r="K5400">
            <v>0</v>
          </cell>
        </row>
        <row r="5401">
          <cell r="A5401" t="str">
            <v>SUZANAPOLIS-SP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  <cell r="G5401">
            <v>0</v>
          </cell>
          <cell r="H5401">
            <v>0</v>
          </cell>
          <cell r="I5401">
            <v>0</v>
          </cell>
          <cell r="J5401">
            <v>0</v>
          </cell>
          <cell r="K5401">
            <v>0</v>
          </cell>
        </row>
        <row r="5402">
          <cell r="A5402" t="str">
            <v>SUZANO-SP</v>
          </cell>
          <cell r="B5402">
            <v>0</v>
          </cell>
          <cell r="C5402">
            <v>173575.47</v>
          </cell>
          <cell r="D5402">
            <v>430458.38</v>
          </cell>
          <cell r="E5402">
            <v>148999.94</v>
          </cell>
          <cell r="F5402">
            <v>729908.9</v>
          </cell>
          <cell r="G5402">
            <v>0</v>
          </cell>
          <cell r="H5402">
            <v>0</v>
          </cell>
          <cell r="I5402">
            <v>0</v>
          </cell>
          <cell r="J5402">
            <v>0</v>
          </cell>
          <cell r="K5402">
            <v>0</v>
          </cell>
        </row>
        <row r="5403">
          <cell r="A5403" t="str">
            <v>TABAPUA-SP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  <cell r="G5403">
            <v>0</v>
          </cell>
          <cell r="H5403">
            <v>0</v>
          </cell>
          <cell r="I5403">
            <v>0</v>
          </cell>
          <cell r="J5403">
            <v>0</v>
          </cell>
          <cell r="K5403">
            <v>0</v>
          </cell>
        </row>
        <row r="5404">
          <cell r="A5404" t="str">
            <v>TABATINGA-SP</v>
          </cell>
          <cell r="B5404">
            <v>0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>
            <v>0</v>
          </cell>
          <cell r="H5404">
            <v>0</v>
          </cell>
          <cell r="I5404">
            <v>0</v>
          </cell>
          <cell r="J5404">
            <v>0</v>
          </cell>
          <cell r="K5404">
            <v>0</v>
          </cell>
        </row>
        <row r="5405">
          <cell r="A5405" t="str">
            <v>TABOAO DA SERRA-SP</v>
          </cell>
          <cell r="B5405">
            <v>0</v>
          </cell>
          <cell r="C5405">
            <v>17564.38</v>
          </cell>
          <cell r="D5405">
            <v>87269.92</v>
          </cell>
          <cell r="E5405">
            <v>6187.28</v>
          </cell>
          <cell r="F5405">
            <v>111021.58</v>
          </cell>
          <cell r="G5405">
            <v>0</v>
          </cell>
          <cell r="H5405">
            <v>0</v>
          </cell>
          <cell r="I5405">
            <v>0</v>
          </cell>
          <cell r="J5405">
            <v>0</v>
          </cell>
          <cell r="K5405">
            <v>0</v>
          </cell>
        </row>
        <row r="5406">
          <cell r="A5406" t="str">
            <v>TACIBA-SP</v>
          </cell>
          <cell r="B5406">
            <v>0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  <cell r="G5406">
            <v>0</v>
          </cell>
          <cell r="H5406">
            <v>0</v>
          </cell>
          <cell r="I5406">
            <v>0</v>
          </cell>
          <cell r="J5406">
            <v>0</v>
          </cell>
          <cell r="K5406">
            <v>0</v>
          </cell>
        </row>
        <row r="5407">
          <cell r="A5407" t="str">
            <v>TAGUAI-SP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  <cell r="G5407">
            <v>0</v>
          </cell>
          <cell r="H5407">
            <v>0</v>
          </cell>
          <cell r="I5407">
            <v>0</v>
          </cell>
          <cell r="J5407">
            <v>0</v>
          </cell>
          <cell r="K5407">
            <v>0</v>
          </cell>
        </row>
        <row r="5408">
          <cell r="A5408" t="str">
            <v>TAIACU-SP</v>
          </cell>
          <cell r="B5408">
            <v>0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  <cell r="G5408">
            <v>0</v>
          </cell>
          <cell r="H5408">
            <v>0</v>
          </cell>
          <cell r="I5408">
            <v>0</v>
          </cell>
          <cell r="J5408">
            <v>0</v>
          </cell>
          <cell r="K5408">
            <v>0</v>
          </cell>
        </row>
        <row r="5409">
          <cell r="A5409" t="str">
            <v>TAIUVA-SP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  <cell r="G5409">
            <v>0</v>
          </cell>
          <cell r="H5409">
            <v>0</v>
          </cell>
          <cell r="I5409">
            <v>0</v>
          </cell>
          <cell r="J5409">
            <v>0</v>
          </cell>
          <cell r="K5409">
            <v>0</v>
          </cell>
        </row>
        <row r="5410">
          <cell r="A5410" t="str">
            <v>TAMBAU-SP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  <cell r="G5410">
            <v>0</v>
          </cell>
          <cell r="H5410">
            <v>0</v>
          </cell>
          <cell r="I5410">
            <v>0</v>
          </cell>
          <cell r="J5410">
            <v>0</v>
          </cell>
          <cell r="K5410">
            <v>0</v>
          </cell>
        </row>
        <row r="5411">
          <cell r="A5411" t="str">
            <v>TANABI-SP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  <cell r="G5411">
            <v>0</v>
          </cell>
          <cell r="H5411">
            <v>0</v>
          </cell>
          <cell r="I5411">
            <v>0</v>
          </cell>
          <cell r="J5411">
            <v>0</v>
          </cell>
          <cell r="K5411">
            <v>0</v>
          </cell>
        </row>
        <row r="5412">
          <cell r="A5412" t="str">
            <v>TAPIRAI-SP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  <cell r="G5412">
            <v>0</v>
          </cell>
          <cell r="H5412">
            <v>0</v>
          </cell>
          <cell r="I5412">
            <v>0</v>
          </cell>
          <cell r="J5412">
            <v>0</v>
          </cell>
          <cell r="K5412">
            <v>0</v>
          </cell>
        </row>
        <row r="5413">
          <cell r="A5413" t="str">
            <v>TAPIRATIBA-SP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  <cell r="G5413">
            <v>0</v>
          </cell>
          <cell r="H5413">
            <v>0</v>
          </cell>
          <cell r="I5413">
            <v>0</v>
          </cell>
          <cell r="J5413">
            <v>0</v>
          </cell>
          <cell r="K5413">
            <v>0</v>
          </cell>
        </row>
        <row r="5414">
          <cell r="A5414" t="str">
            <v>TAQUARAL-SP</v>
          </cell>
          <cell r="B5414">
            <v>0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  <cell r="G5414">
            <v>0</v>
          </cell>
          <cell r="H5414">
            <v>0</v>
          </cell>
          <cell r="I5414">
            <v>0</v>
          </cell>
          <cell r="J5414">
            <v>0</v>
          </cell>
          <cell r="K5414">
            <v>0</v>
          </cell>
        </row>
        <row r="5415">
          <cell r="A5415" t="str">
            <v>TAQUARITINGA-SP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  <cell r="G5415">
            <v>0</v>
          </cell>
          <cell r="H5415">
            <v>0</v>
          </cell>
          <cell r="I5415">
            <v>0</v>
          </cell>
          <cell r="J5415">
            <v>0</v>
          </cell>
          <cell r="K5415">
            <v>0</v>
          </cell>
        </row>
        <row r="5416">
          <cell r="A5416" t="str">
            <v>TAQUARITUBA-SP</v>
          </cell>
          <cell r="B5416">
            <v>0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  <cell r="G5416">
            <v>0</v>
          </cell>
          <cell r="H5416">
            <v>0</v>
          </cell>
          <cell r="I5416">
            <v>0</v>
          </cell>
          <cell r="J5416">
            <v>0</v>
          </cell>
          <cell r="K5416">
            <v>0</v>
          </cell>
        </row>
        <row r="5417">
          <cell r="A5417" t="str">
            <v>TAQUARIVAI-SP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>
            <v>0</v>
          </cell>
          <cell r="H5417">
            <v>0</v>
          </cell>
          <cell r="I5417">
            <v>0</v>
          </cell>
          <cell r="J5417">
            <v>0</v>
          </cell>
          <cell r="K5417">
            <v>0</v>
          </cell>
        </row>
        <row r="5418">
          <cell r="A5418" t="str">
            <v>TARABAI-SP</v>
          </cell>
          <cell r="B5418">
            <v>0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>
            <v>0</v>
          </cell>
          <cell r="H5418">
            <v>0</v>
          </cell>
          <cell r="I5418">
            <v>0</v>
          </cell>
          <cell r="J5418">
            <v>0</v>
          </cell>
          <cell r="K5418">
            <v>0</v>
          </cell>
        </row>
        <row r="5419">
          <cell r="A5419" t="str">
            <v>TARUMA-SP</v>
          </cell>
          <cell r="B5419">
            <v>0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  <cell r="G5419">
            <v>0</v>
          </cell>
          <cell r="H5419">
            <v>0</v>
          </cell>
          <cell r="I5419">
            <v>0</v>
          </cell>
          <cell r="J5419">
            <v>0</v>
          </cell>
          <cell r="K5419">
            <v>0</v>
          </cell>
        </row>
        <row r="5420">
          <cell r="A5420" t="str">
            <v>TATUI-SP</v>
          </cell>
          <cell r="B5420">
            <v>0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  <cell r="G5420">
            <v>0</v>
          </cell>
          <cell r="H5420">
            <v>0</v>
          </cell>
          <cell r="I5420">
            <v>0</v>
          </cell>
          <cell r="J5420">
            <v>0</v>
          </cell>
          <cell r="K5420">
            <v>0</v>
          </cell>
        </row>
        <row r="5421">
          <cell r="A5421" t="str">
            <v>TAUBATE-SP</v>
          </cell>
          <cell r="B5421">
            <v>0</v>
          </cell>
          <cell r="C5421">
            <v>39940.61</v>
          </cell>
          <cell r="D5421">
            <v>136942.63</v>
          </cell>
          <cell r="E5421">
            <v>27407.08</v>
          </cell>
          <cell r="F5421">
            <v>181165.43</v>
          </cell>
          <cell r="G5421">
            <v>0</v>
          </cell>
          <cell r="H5421">
            <v>1590.11</v>
          </cell>
          <cell r="I5421">
            <v>3625.59</v>
          </cell>
          <cell r="J5421">
            <v>1511.21</v>
          </cell>
          <cell r="K5421">
            <v>6726.91</v>
          </cell>
        </row>
        <row r="5422">
          <cell r="A5422" t="str">
            <v>TEJUPA-SP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F5422">
            <v>0</v>
          </cell>
          <cell r="G5422">
            <v>0</v>
          </cell>
          <cell r="H5422">
            <v>0</v>
          </cell>
          <cell r="I5422">
            <v>0</v>
          </cell>
          <cell r="J5422">
            <v>0</v>
          </cell>
          <cell r="K5422">
            <v>0</v>
          </cell>
        </row>
        <row r="5423">
          <cell r="A5423" t="str">
            <v>TEODORO SAMPAIO-SP</v>
          </cell>
          <cell r="B5423">
            <v>0</v>
          </cell>
          <cell r="C5423">
            <v>0</v>
          </cell>
          <cell r="D5423">
            <v>0</v>
          </cell>
          <cell r="E5423">
            <v>0</v>
          </cell>
          <cell r="F5423">
            <v>0</v>
          </cell>
          <cell r="G5423">
            <v>0</v>
          </cell>
          <cell r="H5423">
            <v>0</v>
          </cell>
          <cell r="I5423">
            <v>0</v>
          </cell>
          <cell r="J5423">
            <v>0</v>
          </cell>
          <cell r="K5423">
            <v>0</v>
          </cell>
        </row>
        <row r="5424">
          <cell r="A5424" t="str">
            <v>TERRA ROXA-SP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  <cell r="G5424">
            <v>0</v>
          </cell>
          <cell r="H5424">
            <v>0</v>
          </cell>
          <cell r="I5424">
            <v>0</v>
          </cell>
          <cell r="J5424">
            <v>0</v>
          </cell>
          <cell r="K5424">
            <v>0</v>
          </cell>
        </row>
        <row r="5425">
          <cell r="A5425" t="str">
            <v>TIETE-SP</v>
          </cell>
          <cell r="B5425">
            <v>0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  <cell r="G5425">
            <v>0</v>
          </cell>
          <cell r="H5425">
            <v>0</v>
          </cell>
          <cell r="I5425">
            <v>0</v>
          </cell>
          <cell r="J5425">
            <v>0</v>
          </cell>
          <cell r="K5425">
            <v>0</v>
          </cell>
        </row>
        <row r="5426">
          <cell r="A5426" t="str">
            <v>TIMBURI-SP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  <cell r="G5426">
            <v>0</v>
          </cell>
          <cell r="H5426">
            <v>0</v>
          </cell>
          <cell r="I5426">
            <v>0</v>
          </cell>
          <cell r="J5426">
            <v>0</v>
          </cell>
          <cell r="K5426">
            <v>0</v>
          </cell>
        </row>
        <row r="5427">
          <cell r="A5427" t="str">
            <v>TORRE DE PEDRA-SP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  <cell r="G5427">
            <v>0</v>
          </cell>
          <cell r="H5427">
            <v>0</v>
          </cell>
          <cell r="I5427">
            <v>0</v>
          </cell>
          <cell r="J5427">
            <v>0</v>
          </cell>
          <cell r="K5427">
            <v>0</v>
          </cell>
        </row>
        <row r="5428">
          <cell r="A5428" t="str">
            <v>TORRINHA-SP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  <cell r="G5428">
            <v>0</v>
          </cell>
          <cell r="H5428">
            <v>0</v>
          </cell>
          <cell r="I5428">
            <v>0</v>
          </cell>
          <cell r="J5428">
            <v>0</v>
          </cell>
          <cell r="K5428">
            <v>0</v>
          </cell>
        </row>
        <row r="5429">
          <cell r="A5429" t="str">
            <v>TRABIJU-SP</v>
          </cell>
          <cell r="B5429">
            <v>0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  <cell r="G5429">
            <v>0</v>
          </cell>
          <cell r="H5429">
            <v>0</v>
          </cell>
          <cell r="I5429">
            <v>0</v>
          </cell>
          <cell r="J5429">
            <v>0</v>
          </cell>
          <cell r="K5429">
            <v>0</v>
          </cell>
        </row>
        <row r="5430">
          <cell r="A5430" t="str">
            <v>TREMEMBE-SP</v>
          </cell>
          <cell r="B5430">
            <v>0</v>
          </cell>
          <cell r="C5430">
            <v>13586.11</v>
          </cell>
          <cell r="D5430">
            <v>67634.179999999993</v>
          </cell>
          <cell r="E5430">
            <v>4795.1400000000003</v>
          </cell>
          <cell r="F5430">
            <v>86015.43</v>
          </cell>
          <cell r="G5430">
            <v>0</v>
          </cell>
          <cell r="H5430">
            <v>0</v>
          </cell>
          <cell r="I5430">
            <v>0</v>
          </cell>
          <cell r="J5430">
            <v>0</v>
          </cell>
          <cell r="K5430">
            <v>0</v>
          </cell>
        </row>
        <row r="5431">
          <cell r="A5431" t="str">
            <v>TRES FRONTEIRAS-SP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  <cell r="G5431">
            <v>0</v>
          </cell>
          <cell r="H5431">
            <v>0</v>
          </cell>
          <cell r="I5431">
            <v>0</v>
          </cell>
          <cell r="J5431">
            <v>0</v>
          </cell>
          <cell r="K5431">
            <v>0</v>
          </cell>
        </row>
        <row r="5432">
          <cell r="A5432" t="str">
            <v>TUIUTI-SP</v>
          </cell>
          <cell r="B5432">
            <v>0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  <cell r="G5432">
            <v>0</v>
          </cell>
          <cell r="H5432">
            <v>0</v>
          </cell>
          <cell r="I5432">
            <v>0</v>
          </cell>
          <cell r="J5432">
            <v>0</v>
          </cell>
          <cell r="K5432">
            <v>0</v>
          </cell>
        </row>
        <row r="5433">
          <cell r="A5433" t="str">
            <v>TUPA-SP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  <cell r="G5433">
            <v>0</v>
          </cell>
          <cell r="H5433">
            <v>0</v>
          </cell>
          <cell r="I5433">
            <v>0</v>
          </cell>
          <cell r="J5433">
            <v>0</v>
          </cell>
          <cell r="K5433">
            <v>0</v>
          </cell>
        </row>
        <row r="5434">
          <cell r="A5434" t="str">
            <v>TUPI PAULISTA-SP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  <cell r="G5434">
            <v>0</v>
          </cell>
          <cell r="H5434">
            <v>0</v>
          </cell>
          <cell r="I5434">
            <v>0</v>
          </cell>
          <cell r="J5434">
            <v>0</v>
          </cell>
          <cell r="K5434">
            <v>0</v>
          </cell>
        </row>
        <row r="5435">
          <cell r="A5435" t="str">
            <v>TURIUBA-SP</v>
          </cell>
          <cell r="B5435">
            <v>0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  <cell r="G5435">
            <v>0</v>
          </cell>
          <cell r="H5435">
            <v>0</v>
          </cell>
          <cell r="I5435">
            <v>0</v>
          </cell>
          <cell r="J5435">
            <v>0</v>
          </cell>
          <cell r="K5435">
            <v>0</v>
          </cell>
        </row>
        <row r="5436">
          <cell r="A5436" t="str">
            <v>TURMALINA-SP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  <cell r="G5436">
            <v>0</v>
          </cell>
          <cell r="H5436">
            <v>0</v>
          </cell>
          <cell r="I5436">
            <v>0</v>
          </cell>
          <cell r="J5436">
            <v>0</v>
          </cell>
          <cell r="K5436">
            <v>0</v>
          </cell>
        </row>
        <row r="5437">
          <cell r="A5437" t="str">
            <v>UBARANA-SP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  <cell r="G5437">
            <v>0</v>
          </cell>
          <cell r="H5437">
            <v>0</v>
          </cell>
          <cell r="I5437">
            <v>0</v>
          </cell>
          <cell r="J5437">
            <v>0</v>
          </cell>
          <cell r="K5437">
            <v>0</v>
          </cell>
        </row>
        <row r="5438">
          <cell r="A5438" t="str">
            <v>UBATUBA-SP</v>
          </cell>
          <cell r="B5438">
            <v>0</v>
          </cell>
          <cell r="C5438">
            <v>15339.16</v>
          </cell>
          <cell r="D5438">
            <v>76361.179999999993</v>
          </cell>
          <cell r="E5438">
            <v>5413.87</v>
          </cell>
          <cell r="F5438">
            <v>97114.21</v>
          </cell>
          <cell r="G5438">
            <v>0</v>
          </cell>
          <cell r="H5438">
            <v>90497.47</v>
          </cell>
          <cell r="I5438">
            <v>0</v>
          </cell>
          <cell r="J5438">
            <v>0</v>
          </cell>
          <cell r="K5438">
            <v>90497.47</v>
          </cell>
        </row>
        <row r="5439">
          <cell r="A5439" t="str">
            <v>UBIRAJARA-SP</v>
          </cell>
          <cell r="B5439">
            <v>0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  <cell r="G5439">
            <v>0</v>
          </cell>
          <cell r="H5439">
            <v>0</v>
          </cell>
          <cell r="I5439">
            <v>0</v>
          </cell>
          <cell r="J5439">
            <v>0</v>
          </cell>
          <cell r="K5439">
            <v>0</v>
          </cell>
        </row>
        <row r="5440">
          <cell r="A5440" t="str">
            <v>UCHOA-SP</v>
          </cell>
          <cell r="B5440">
            <v>0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  <cell r="G5440">
            <v>0</v>
          </cell>
          <cell r="H5440">
            <v>0</v>
          </cell>
          <cell r="I5440">
            <v>0</v>
          </cell>
          <cell r="J5440">
            <v>0</v>
          </cell>
          <cell r="K5440">
            <v>0</v>
          </cell>
        </row>
        <row r="5441">
          <cell r="A5441" t="str">
            <v>UNIAO PAULISTA-SP</v>
          </cell>
          <cell r="B5441">
            <v>0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  <cell r="G5441">
            <v>0</v>
          </cell>
          <cell r="H5441">
            <v>0</v>
          </cell>
          <cell r="I5441">
            <v>0</v>
          </cell>
          <cell r="J5441">
            <v>0</v>
          </cell>
          <cell r="K5441">
            <v>0</v>
          </cell>
        </row>
        <row r="5442">
          <cell r="A5442" t="str">
            <v>URANIA-SP</v>
          </cell>
          <cell r="B5442">
            <v>0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  <cell r="G5442">
            <v>0</v>
          </cell>
          <cell r="H5442">
            <v>0</v>
          </cell>
          <cell r="I5442">
            <v>0</v>
          </cell>
          <cell r="J5442">
            <v>0</v>
          </cell>
          <cell r="K5442">
            <v>0</v>
          </cell>
        </row>
        <row r="5443">
          <cell r="A5443" t="str">
            <v>URUPES-SP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  <cell r="G5443">
            <v>0</v>
          </cell>
          <cell r="H5443">
            <v>0</v>
          </cell>
          <cell r="I5443">
            <v>0</v>
          </cell>
          <cell r="J5443">
            <v>0</v>
          </cell>
          <cell r="K5443">
            <v>0</v>
          </cell>
        </row>
        <row r="5444">
          <cell r="A5444" t="str">
            <v>URU-SP</v>
          </cell>
          <cell r="B5444">
            <v>0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  <cell r="G5444">
            <v>0</v>
          </cell>
          <cell r="H5444">
            <v>0</v>
          </cell>
          <cell r="I5444">
            <v>0</v>
          </cell>
          <cell r="J5444">
            <v>0</v>
          </cell>
          <cell r="K5444">
            <v>0</v>
          </cell>
        </row>
        <row r="5445">
          <cell r="A5445" t="str">
            <v>VALENTIM GENTIL-SP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  <cell r="G5445">
            <v>0</v>
          </cell>
          <cell r="H5445">
            <v>0</v>
          </cell>
          <cell r="I5445">
            <v>0</v>
          </cell>
          <cell r="J5445">
            <v>0</v>
          </cell>
          <cell r="K5445">
            <v>0</v>
          </cell>
        </row>
        <row r="5446">
          <cell r="A5446" t="str">
            <v>VALINHOS-SP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  <cell r="G5446">
            <v>0</v>
          </cell>
          <cell r="H5446">
            <v>0</v>
          </cell>
          <cell r="I5446">
            <v>0</v>
          </cell>
          <cell r="J5446">
            <v>0</v>
          </cell>
          <cell r="K5446">
            <v>0</v>
          </cell>
        </row>
        <row r="5447">
          <cell r="A5447" t="str">
            <v>VALPARAISO-SP</v>
          </cell>
          <cell r="B5447">
            <v>0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>
            <v>0</v>
          </cell>
          <cell r="H5447">
            <v>0</v>
          </cell>
          <cell r="I5447">
            <v>0</v>
          </cell>
          <cell r="J5447">
            <v>0</v>
          </cell>
          <cell r="K5447">
            <v>0</v>
          </cell>
        </row>
        <row r="5448">
          <cell r="A5448" t="str">
            <v>VARGEM GRANDE DO SUL-SP</v>
          </cell>
          <cell r="B5448">
            <v>0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  <cell r="G5448">
            <v>0</v>
          </cell>
          <cell r="H5448">
            <v>0</v>
          </cell>
          <cell r="I5448">
            <v>0</v>
          </cell>
          <cell r="J5448">
            <v>0</v>
          </cell>
          <cell r="K5448">
            <v>0</v>
          </cell>
        </row>
        <row r="5449">
          <cell r="A5449" t="str">
            <v>VARGEM GRANDE PAULISTA-SP</v>
          </cell>
          <cell r="B5449">
            <v>0</v>
          </cell>
          <cell r="C5449">
            <v>13610.69</v>
          </cell>
          <cell r="D5449">
            <v>67634.179999999993</v>
          </cell>
          <cell r="E5449">
            <v>4795.1400000000003</v>
          </cell>
          <cell r="F5449">
            <v>86040.01</v>
          </cell>
          <cell r="G5449">
            <v>0</v>
          </cell>
          <cell r="H5449">
            <v>0</v>
          </cell>
          <cell r="I5449">
            <v>0</v>
          </cell>
          <cell r="J5449">
            <v>0</v>
          </cell>
          <cell r="K5449">
            <v>0</v>
          </cell>
        </row>
        <row r="5450">
          <cell r="A5450" t="str">
            <v>VARGEM-SP</v>
          </cell>
          <cell r="B5450">
            <v>0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  <cell r="G5450">
            <v>0</v>
          </cell>
          <cell r="H5450">
            <v>0</v>
          </cell>
          <cell r="I5450">
            <v>0</v>
          </cell>
          <cell r="J5450">
            <v>0</v>
          </cell>
          <cell r="K5450">
            <v>0</v>
          </cell>
        </row>
        <row r="5451">
          <cell r="A5451" t="str">
            <v>VARZEA PAULISTA-SP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F5451">
            <v>0</v>
          </cell>
          <cell r="G5451">
            <v>0</v>
          </cell>
          <cell r="H5451">
            <v>0</v>
          </cell>
          <cell r="I5451">
            <v>0</v>
          </cell>
          <cell r="J5451">
            <v>0</v>
          </cell>
          <cell r="K5451">
            <v>0</v>
          </cell>
        </row>
        <row r="5452">
          <cell r="A5452" t="str">
            <v>VERA CRUZ-SP</v>
          </cell>
          <cell r="B5452">
            <v>0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  <cell r="G5452">
            <v>0</v>
          </cell>
          <cell r="H5452">
            <v>0</v>
          </cell>
          <cell r="I5452">
            <v>0</v>
          </cell>
          <cell r="J5452">
            <v>0</v>
          </cell>
          <cell r="K5452">
            <v>0</v>
          </cell>
        </row>
        <row r="5453">
          <cell r="A5453" t="str">
            <v>VINHEDO-SP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  <cell r="G5453">
            <v>0</v>
          </cell>
          <cell r="H5453">
            <v>0</v>
          </cell>
          <cell r="I5453">
            <v>0</v>
          </cell>
          <cell r="J5453">
            <v>0</v>
          </cell>
          <cell r="K5453">
            <v>0</v>
          </cell>
        </row>
        <row r="5454">
          <cell r="A5454" t="str">
            <v>VIRADOURO-SP</v>
          </cell>
          <cell r="B5454">
            <v>0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  <cell r="G5454">
            <v>0</v>
          </cell>
          <cell r="H5454">
            <v>0</v>
          </cell>
          <cell r="I5454">
            <v>0</v>
          </cell>
          <cell r="J5454">
            <v>0</v>
          </cell>
          <cell r="K5454">
            <v>0</v>
          </cell>
        </row>
        <row r="5455">
          <cell r="A5455" t="str">
            <v>VISTA ALEGRE DO ALTO-SP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  <cell r="G5455">
            <v>0</v>
          </cell>
          <cell r="H5455">
            <v>0</v>
          </cell>
          <cell r="I5455">
            <v>0</v>
          </cell>
          <cell r="J5455">
            <v>0</v>
          </cell>
          <cell r="K5455">
            <v>0</v>
          </cell>
        </row>
        <row r="5456">
          <cell r="A5456" t="str">
            <v>VITORIA BRASIL-SP</v>
          </cell>
          <cell r="B5456">
            <v>0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  <cell r="G5456">
            <v>0</v>
          </cell>
          <cell r="H5456">
            <v>0</v>
          </cell>
          <cell r="I5456">
            <v>0</v>
          </cell>
          <cell r="J5456">
            <v>0</v>
          </cell>
          <cell r="K5456">
            <v>0</v>
          </cell>
        </row>
        <row r="5457">
          <cell r="A5457" t="str">
            <v>VOTORANTIM-SP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F5457">
            <v>0</v>
          </cell>
          <cell r="G5457">
            <v>0</v>
          </cell>
          <cell r="H5457">
            <v>0</v>
          </cell>
          <cell r="I5457">
            <v>0</v>
          </cell>
          <cell r="J5457">
            <v>0</v>
          </cell>
          <cell r="K5457">
            <v>0</v>
          </cell>
        </row>
        <row r="5458">
          <cell r="A5458" t="str">
            <v>VOTUPORANGA-SP</v>
          </cell>
          <cell r="B5458">
            <v>0</v>
          </cell>
          <cell r="C5458">
            <v>0</v>
          </cell>
          <cell r="D5458">
            <v>0</v>
          </cell>
          <cell r="E5458">
            <v>0</v>
          </cell>
          <cell r="F5458">
            <v>0</v>
          </cell>
          <cell r="G5458">
            <v>0</v>
          </cell>
          <cell r="H5458">
            <v>0</v>
          </cell>
          <cell r="I5458">
            <v>0</v>
          </cell>
          <cell r="J5458">
            <v>0</v>
          </cell>
          <cell r="K5458">
            <v>0</v>
          </cell>
        </row>
        <row r="5459">
          <cell r="A5459" t="str">
            <v>ZACARIAS-SP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  <cell r="G5459">
            <v>0</v>
          </cell>
          <cell r="H5459">
            <v>0</v>
          </cell>
          <cell r="I5459">
            <v>0</v>
          </cell>
          <cell r="J5459">
            <v>0</v>
          </cell>
          <cell r="K5459">
            <v>0</v>
          </cell>
        </row>
        <row r="5460">
          <cell r="A5460" t="str">
            <v>ABREULANDIA-TO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F5460">
            <v>0</v>
          </cell>
          <cell r="G5460">
            <v>0</v>
          </cell>
          <cell r="H5460">
            <v>0</v>
          </cell>
          <cell r="I5460">
            <v>0</v>
          </cell>
          <cell r="J5460">
            <v>0</v>
          </cell>
          <cell r="K5460">
            <v>0</v>
          </cell>
        </row>
        <row r="5461">
          <cell r="A5461" t="str">
            <v>AGUIARNOPOLIS-TO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  <cell r="G5461">
            <v>0</v>
          </cell>
          <cell r="H5461">
            <v>0</v>
          </cell>
          <cell r="I5461">
            <v>0</v>
          </cell>
          <cell r="J5461">
            <v>0</v>
          </cell>
          <cell r="K5461">
            <v>0</v>
          </cell>
        </row>
        <row r="5462">
          <cell r="A5462" t="str">
            <v>ALIANCA DO TOCANTINS-TO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>
            <v>0</v>
          </cell>
          <cell r="H5462">
            <v>0</v>
          </cell>
          <cell r="I5462">
            <v>0</v>
          </cell>
          <cell r="J5462">
            <v>0</v>
          </cell>
          <cell r="K5462">
            <v>0</v>
          </cell>
        </row>
        <row r="5463">
          <cell r="A5463" t="str">
            <v>ALMAS-TO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  <cell r="G5463">
            <v>0</v>
          </cell>
          <cell r="H5463">
            <v>0</v>
          </cell>
          <cell r="I5463">
            <v>0</v>
          </cell>
          <cell r="J5463">
            <v>0</v>
          </cell>
          <cell r="K5463">
            <v>0</v>
          </cell>
        </row>
        <row r="5464">
          <cell r="A5464" t="str">
            <v>ALVORADA-TO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>
            <v>0</v>
          </cell>
          <cell r="H5464">
            <v>0</v>
          </cell>
          <cell r="I5464">
            <v>0</v>
          </cell>
          <cell r="J5464">
            <v>0</v>
          </cell>
          <cell r="K5464">
            <v>0</v>
          </cell>
        </row>
        <row r="5465">
          <cell r="A5465" t="str">
            <v>ANANAS-TO</v>
          </cell>
          <cell r="B5465">
            <v>0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  <cell r="G5465">
            <v>0</v>
          </cell>
          <cell r="H5465">
            <v>0</v>
          </cell>
          <cell r="I5465">
            <v>0</v>
          </cell>
          <cell r="J5465">
            <v>0</v>
          </cell>
          <cell r="K5465">
            <v>0</v>
          </cell>
        </row>
        <row r="5466">
          <cell r="A5466" t="str">
            <v>ANGICO-TO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>
            <v>0</v>
          </cell>
          <cell r="H5466">
            <v>0</v>
          </cell>
          <cell r="I5466">
            <v>0</v>
          </cell>
          <cell r="J5466">
            <v>0</v>
          </cell>
          <cell r="K5466">
            <v>0</v>
          </cell>
        </row>
        <row r="5467">
          <cell r="A5467" t="str">
            <v>APARECIDA DO RIO NEGRO-TO</v>
          </cell>
          <cell r="B5467">
            <v>0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>
            <v>0</v>
          </cell>
          <cell r="H5467">
            <v>0</v>
          </cell>
          <cell r="I5467">
            <v>0</v>
          </cell>
          <cell r="J5467">
            <v>0</v>
          </cell>
          <cell r="K5467">
            <v>0</v>
          </cell>
        </row>
        <row r="5468">
          <cell r="A5468" t="str">
            <v>ARAGOMINAS-TO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  <cell r="G5468">
            <v>0</v>
          </cell>
          <cell r="H5468">
            <v>0</v>
          </cell>
          <cell r="I5468">
            <v>0</v>
          </cell>
          <cell r="J5468">
            <v>0</v>
          </cell>
          <cell r="K5468">
            <v>0</v>
          </cell>
        </row>
        <row r="5469">
          <cell r="A5469" t="str">
            <v>ARAGUACEMA-TO</v>
          </cell>
          <cell r="B5469">
            <v>0</v>
          </cell>
          <cell r="C5469">
            <v>0</v>
          </cell>
          <cell r="D5469">
            <v>0</v>
          </cell>
          <cell r="E5469">
            <v>0</v>
          </cell>
          <cell r="F5469">
            <v>0</v>
          </cell>
          <cell r="G5469">
            <v>0</v>
          </cell>
          <cell r="H5469">
            <v>0</v>
          </cell>
          <cell r="I5469">
            <v>0</v>
          </cell>
          <cell r="J5469">
            <v>0</v>
          </cell>
          <cell r="K5469">
            <v>0</v>
          </cell>
        </row>
        <row r="5470">
          <cell r="A5470" t="str">
            <v>ARAGUACU-TO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  <cell r="G5470">
            <v>0</v>
          </cell>
          <cell r="H5470">
            <v>0</v>
          </cell>
          <cell r="I5470">
            <v>0</v>
          </cell>
          <cell r="J5470">
            <v>0</v>
          </cell>
          <cell r="K5470">
            <v>0</v>
          </cell>
        </row>
        <row r="5471">
          <cell r="A5471" t="str">
            <v>ARAGUAINA-TO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  <cell r="G5471">
            <v>0</v>
          </cell>
          <cell r="H5471">
            <v>0</v>
          </cell>
          <cell r="I5471">
            <v>0</v>
          </cell>
          <cell r="J5471">
            <v>0</v>
          </cell>
          <cell r="K5471">
            <v>0</v>
          </cell>
        </row>
        <row r="5472">
          <cell r="A5472" t="str">
            <v>ARAGUANA-TO</v>
          </cell>
          <cell r="B5472">
            <v>0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  <cell r="G5472">
            <v>0</v>
          </cell>
          <cell r="H5472">
            <v>0</v>
          </cell>
          <cell r="I5472">
            <v>0</v>
          </cell>
          <cell r="J5472">
            <v>0</v>
          </cell>
          <cell r="K5472">
            <v>0</v>
          </cell>
        </row>
        <row r="5473">
          <cell r="A5473" t="str">
            <v>ARAGUATINS-TO</v>
          </cell>
          <cell r="B5473">
            <v>0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  <cell r="G5473">
            <v>0</v>
          </cell>
          <cell r="H5473">
            <v>0</v>
          </cell>
          <cell r="I5473">
            <v>0</v>
          </cell>
          <cell r="J5473">
            <v>0</v>
          </cell>
          <cell r="K5473">
            <v>0</v>
          </cell>
        </row>
        <row r="5474">
          <cell r="A5474" t="str">
            <v>ARAPOEMA-TO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  <cell r="G5474">
            <v>0</v>
          </cell>
          <cell r="H5474">
            <v>0</v>
          </cell>
          <cell r="I5474">
            <v>0</v>
          </cell>
          <cell r="J5474">
            <v>0</v>
          </cell>
          <cell r="K5474">
            <v>0</v>
          </cell>
        </row>
        <row r="5475">
          <cell r="A5475" t="str">
            <v>ARRAIAS-TO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  <cell r="G5475">
            <v>0</v>
          </cell>
          <cell r="H5475">
            <v>0</v>
          </cell>
          <cell r="I5475">
            <v>0</v>
          </cell>
          <cell r="J5475">
            <v>0</v>
          </cell>
          <cell r="K5475">
            <v>0</v>
          </cell>
        </row>
        <row r="5476">
          <cell r="A5476" t="str">
            <v>AUGUSTINOPOLIS-TO</v>
          </cell>
          <cell r="B5476">
            <v>0</v>
          </cell>
          <cell r="C5476">
            <v>0</v>
          </cell>
          <cell r="D5476">
            <v>0</v>
          </cell>
          <cell r="E5476">
            <v>0</v>
          </cell>
          <cell r="F5476">
            <v>0</v>
          </cell>
          <cell r="G5476">
            <v>0</v>
          </cell>
          <cell r="H5476">
            <v>0</v>
          </cell>
          <cell r="I5476">
            <v>0</v>
          </cell>
          <cell r="J5476">
            <v>0</v>
          </cell>
          <cell r="K5476">
            <v>0</v>
          </cell>
        </row>
        <row r="5477">
          <cell r="A5477" t="str">
            <v>AURORA DO TOCANTINS-TO</v>
          </cell>
          <cell r="B5477">
            <v>0</v>
          </cell>
          <cell r="C5477">
            <v>0</v>
          </cell>
          <cell r="D5477">
            <v>0</v>
          </cell>
          <cell r="E5477">
            <v>0</v>
          </cell>
          <cell r="F5477">
            <v>0</v>
          </cell>
          <cell r="G5477">
            <v>0</v>
          </cell>
          <cell r="H5477">
            <v>0</v>
          </cell>
          <cell r="I5477">
            <v>0</v>
          </cell>
          <cell r="J5477">
            <v>0</v>
          </cell>
          <cell r="K5477">
            <v>0</v>
          </cell>
        </row>
        <row r="5478">
          <cell r="A5478" t="str">
            <v>AXIXA DO TOCANTINS-TO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  <cell r="G5478">
            <v>0</v>
          </cell>
          <cell r="H5478">
            <v>0</v>
          </cell>
          <cell r="I5478">
            <v>0</v>
          </cell>
          <cell r="J5478">
            <v>0</v>
          </cell>
          <cell r="K5478">
            <v>0</v>
          </cell>
        </row>
        <row r="5479">
          <cell r="A5479" t="str">
            <v>BABACULANDIA-TO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F5479">
            <v>0</v>
          </cell>
          <cell r="G5479">
            <v>0</v>
          </cell>
          <cell r="H5479">
            <v>0</v>
          </cell>
          <cell r="I5479">
            <v>0</v>
          </cell>
          <cell r="J5479">
            <v>0</v>
          </cell>
          <cell r="K5479">
            <v>0</v>
          </cell>
        </row>
        <row r="5480">
          <cell r="A5480" t="str">
            <v>BANDEIRANTES DO TOCANTINS-TO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  <cell r="G5480">
            <v>0</v>
          </cell>
          <cell r="H5480">
            <v>0</v>
          </cell>
          <cell r="I5480">
            <v>0</v>
          </cell>
          <cell r="J5480">
            <v>0</v>
          </cell>
          <cell r="K5480">
            <v>0</v>
          </cell>
        </row>
        <row r="5481">
          <cell r="A5481" t="str">
            <v>BARRA DO OURO-TO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  <cell r="G5481">
            <v>0</v>
          </cell>
          <cell r="H5481">
            <v>0</v>
          </cell>
          <cell r="I5481">
            <v>0</v>
          </cell>
          <cell r="J5481">
            <v>0</v>
          </cell>
          <cell r="K5481">
            <v>0</v>
          </cell>
        </row>
        <row r="5482">
          <cell r="A5482" t="str">
            <v>BARROLANDIA-TO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  <cell r="G5482">
            <v>0</v>
          </cell>
          <cell r="H5482">
            <v>0</v>
          </cell>
          <cell r="I5482">
            <v>0</v>
          </cell>
          <cell r="J5482">
            <v>0</v>
          </cell>
          <cell r="K5482">
            <v>0</v>
          </cell>
        </row>
        <row r="5483">
          <cell r="A5483" t="str">
            <v>BERNARDO SAYAO-TO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  <cell r="G5483">
            <v>0</v>
          </cell>
          <cell r="H5483">
            <v>0</v>
          </cell>
          <cell r="I5483">
            <v>0</v>
          </cell>
          <cell r="J5483">
            <v>0</v>
          </cell>
          <cell r="K5483">
            <v>0</v>
          </cell>
        </row>
        <row r="5484">
          <cell r="A5484" t="str">
            <v>BOM JESUS DO TOCANTINS-TO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  <cell r="G5484">
            <v>0</v>
          </cell>
          <cell r="H5484">
            <v>0</v>
          </cell>
          <cell r="I5484">
            <v>0</v>
          </cell>
          <cell r="J5484">
            <v>0</v>
          </cell>
          <cell r="K5484">
            <v>0</v>
          </cell>
        </row>
        <row r="5485">
          <cell r="A5485" t="str">
            <v>BRASILANDIA DO TOCANTINS-TO</v>
          </cell>
          <cell r="B5485">
            <v>0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  <cell r="G5485">
            <v>0</v>
          </cell>
          <cell r="H5485">
            <v>0</v>
          </cell>
          <cell r="I5485">
            <v>0</v>
          </cell>
          <cell r="J5485">
            <v>0</v>
          </cell>
          <cell r="K5485">
            <v>0</v>
          </cell>
        </row>
        <row r="5486">
          <cell r="A5486" t="str">
            <v>BREJINHO DE NAZARE-TO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F5486">
            <v>0</v>
          </cell>
          <cell r="G5486">
            <v>0</v>
          </cell>
          <cell r="H5486">
            <v>0</v>
          </cell>
          <cell r="I5486">
            <v>0</v>
          </cell>
          <cell r="J5486">
            <v>0</v>
          </cell>
          <cell r="K5486">
            <v>0</v>
          </cell>
        </row>
        <row r="5487">
          <cell r="A5487" t="str">
            <v>BURITI DO TOCANTINS-TO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  <cell r="G5487">
            <v>0</v>
          </cell>
          <cell r="H5487">
            <v>0</v>
          </cell>
          <cell r="I5487">
            <v>0</v>
          </cell>
          <cell r="J5487">
            <v>0</v>
          </cell>
          <cell r="K5487">
            <v>0</v>
          </cell>
        </row>
        <row r="5488">
          <cell r="A5488" t="str">
            <v>CACHOEIRINHA-TO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>
            <v>0</v>
          </cell>
          <cell r="H5488">
            <v>0</v>
          </cell>
          <cell r="I5488">
            <v>0</v>
          </cell>
          <cell r="J5488">
            <v>0</v>
          </cell>
          <cell r="K5488">
            <v>0</v>
          </cell>
        </row>
        <row r="5489">
          <cell r="A5489" t="str">
            <v>CAMPOS LINDOS-TO</v>
          </cell>
          <cell r="B5489">
            <v>0</v>
          </cell>
          <cell r="C5489">
            <v>0</v>
          </cell>
          <cell r="D5489">
            <v>0</v>
          </cell>
          <cell r="E5489">
            <v>0</v>
          </cell>
          <cell r="F5489">
            <v>0</v>
          </cell>
          <cell r="G5489">
            <v>0</v>
          </cell>
          <cell r="H5489">
            <v>0</v>
          </cell>
          <cell r="I5489">
            <v>0</v>
          </cell>
          <cell r="J5489">
            <v>0</v>
          </cell>
          <cell r="K5489">
            <v>0</v>
          </cell>
        </row>
        <row r="5490">
          <cell r="A5490" t="str">
            <v>CARIRI DO TOCANTINS-TO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  <cell r="G5490">
            <v>0</v>
          </cell>
          <cell r="H5490">
            <v>0</v>
          </cell>
          <cell r="I5490">
            <v>0</v>
          </cell>
          <cell r="J5490">
            <v>0</v>
          </cell>
          <cell r="K5490">
            <v>0</v>
          </cell>
        </row>
        <row r="5491">
          <cell r="A5491" t="str">
            <v>CARMOLANDIA-TO</v>
          </cell>
          <cell r="B5491">
            <v>0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  <cell r="G5491">
            <v>0</v>
          </cell>
          <cell r="H5491">
            <v>0</v>
          </cell>
          <cell r="I5491">
            <v>0</v>
          </cell>
          <cell r="J5491">
            <v>0</v>
          </cell>
          <cell r="K5491">
            <v>0</v>
          </cell>
        </row>
        <row r="5492">
          <cell r="A5492" t="str">
            <v>CARRASCO BONITO-TO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  <cell r="G5492">
            <v>0</v>
          </cell>
          <cell r="H5492">
            <v>0</v>
          </cell>
          <cell r="I5492">
            <v>0</v>
          </cell>
          <cell r="J5492">
            <v>0</v>
          </cell>
          <cell r="K5492">
            <v>0</v>
          </cell>
        </row>
        <row r="5493">
          <cell r="A5493" t="str">
            <v>CASEARA-TO</v>
          </cell>
          <cell r="B5493">
            <v>0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  <cell r="G5493">
            <v>0</v>
          </cell>
          <cell r="H5493">
            <v>0</v>
          </cell>
          <cell r="I5493">
            <v>0</v>
          </cell>
          <cell r="J5493">
            <v>0</v>
          </cell>
          <cell r="K5493">
            <v>0</v>
          </cell>
        </row>
        <row r="5494">
          <cell r="A5494" t="str">
            <v>CENTENARIO-TO</v>
          </cell>
          <cell r="B5494">
            <v>0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  <cell r="G5494">
            <v>0</v>
          </cell>
          <cell r="H5494">
            <v>0</v>
          </cell>
          <cell r="I5494">
            <v>0</v>
          </cell>
          <cell r="J5494">
            <v>0</v>
          </cell>
          <cell r="K5494">
            <v>0</v>
          </cell>
        </row>
        <row r="5495">
          <cell r="A5495" t="str">
            <v>CHAPADA DA NATIVIDADE-TO</v>
          </cell>
          <cell r="B5495">
            <v>0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  <cell r="G5495">
            <v>0</v>
          </cell>
          <cell r="H5495">
            <v>0</v>
          </cell>
          <cell r="I5495">
            <v>0</v>
          </cell>
          <cell r="J5495">
            <v>0</v>
          </cell>
          <cell r="K5495">
            <v>0</v>
          </cell>
        </row>
        <row r="5496">
          <cell r="A5496" t="str">
            <v>CHAPADA DE AREIA-TO</v>
          </cell>
          <cell r="B5496">
            <v>0</v>
          </cell>
          <cell r="C5496">
            <v>0</v>
          </cell>
          <cell r="D5496">
            <v>0</v>
          </cell>
          <cell r="E5496">
            <v>0</v>
          </cell>
          <cell r="F5496">
            <v>0</v>
          </cell>
          <cell r="G5496">
            <v>0</v>
          </cell>
          <cell r="H5496">
            <v>0</v>
          </cell>
          <cell r="I5496">
            <v>0</v>
          </cell>
          <cell r="J5496">
            <v>0</v>
          </cell>
          <cell r="K5496">
            <v>0</v>
          </cell>
        </row>
        <row r="5497">
          <cell r="A5497" t="str">
            <v>COLINAS DO TOCANTINS-TO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>
            <v>0</v>
          </cell>
          <cell r="H5497">
            <v>0</v>
          </cell>
          <cell r="I5497">
            <v>0</v>
          </cell>
          <cell r="J5497">
            <v>0</v>
          </cell>
          <cell r="K5497">
            <v>0</v>
          </cell>
        </row>
        <row r="5498">
          <cell r="A5498" t="str">
            <v>COLMEIA-TO</v>
          </cell>
          <cell r="B5498">
            <v>0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  <cell r="G5498">
            <v>0</v>
          </cell>
          <cell r="H5498">
            <v>0</v>
          </cell>
          <cell r="I5498">
            <v>0</v>
          </cell>
          <cell r="J5498">
            <v>0</v>
          </cell>
          <cell r="K5498">
            <v>0</v>
          </cell>
        </row>
        <row r="5499">
          <cell r="A5499" t="str">
            <v>COMBINADO-TO</v>
          </cell>
          <cell r="B5499">
            <v>0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  <cell r="G5499">
            <v>0</v>
          </cell>
          <cell r="H5499">
            <v>0</v>
          </cell>
          <cell r="I5499">
            <v>0</v>
          </cell>
          <cell r="J5499">
            <v>0</v>
          </cell>
          <cell r="K5499">
            <v>0</v>
          </cell>
        </row>
        <row r="5500">
          <cell r="A5500" t="str">
            <v>CONCEICAO DO TOCANTINS-TO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  <cell r="G5500">
            <v>0</v>
          </cell>
          <cell r="H5500">
            <v>0</v>
          </cell>
          <cell r="I5500">
            <v>0</v>
          </cell>
          <cell r="J5500">
            <v>0</v>
          </cell>
          <cell r="K5500">
            <v>0</v>
          </cell>
        </row>
        <row r="5501">
          <cell r="A5501" t="str">
            <v>COUTO DE MAGALHAES-TO</v>
          </cell>
          <cell r="B5501">
            <v>0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>
            <v>0</v>
          </cell>
          <cell r="H5501">
            <v>0</v>
          </cell>
          <cell r="I5501">
            <v>0</v>
          </cell>
          <cell r="J5501">
            <v>0</v>
          </cell>
          <cell r="K5501">
            <v>0</v>
          </cell>
        </row>
        <row r="5502">
          <cell r="A5502" t="str">
            <v>CRISTALANDIA-TO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  <cell r="G5502">
            <v>0</v>
          </cell>
          <cell r="H5502">
            <v>0</v>
          </cell>
          <cell r="I5502">
            <v>0</v>
          </cell>
          <cell r="J5502">
            <v>0</v>
          </cell>
          <cell r="K5502">
            <v>0</v>
          </cell>
        </row>
        <row r="5503">
          <cell r="A5503" t="str">
            <v>CRIXAS DO TOCANTINS-TO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  <cell r="G5503">
            <v>0</v>
          </cell>
          <cell r="H5503">
            <v>0</v>
          </cell>
          <cell r="I5503">
            <v>0</v>
          </cell>
          <cell r="J5503">
            <v>0</v>
          </cell>
          <cell r="K5503">
            <v>0</v>
          </cell>
        </row>
        <row r="5504">
          <cell r="A5504" t="str">
            <v>DARCINOPOLIS-TO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>
            <v>0</v>
          </cell>
          <cell r="H5504">
            <v>0</v>
          </cell>
          <cell r="I5504">
            <v>0</v>
          </cell>
          <cell r="J5504">
            <v>0</v>
          </cell>
          <cell r="K5504">
            <v>0</v>
          </cell>
        </row>
        <row r="5505">
          <cell r="A5505" t="str">
            <v>DIANOPOLIS-TO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  <cell r="G5505">
            <v>0</v>
          </cell>
          <cell r="H5505">
            <v>0</v>
          </cell>
          <cell r="I5505">
            <v>0</v>
          </cell>
          <cell r="J5505">
            <v>0</v>
          </cell>
          <cell r="K5505">
            <v>0</v>
          </cell>
        </row>
        <row r="5506">
          <cell r="A5506" t="str">
            <v>DIVINOPOLIS DO TOCANTINS-TO</v>
          </cell>
          <cell r="B5506">
            <v>0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  <cell r="G5506">
            <v>0</v>
          </cell>
          <cell r="H5506">
            <v>0</v>
          </cell>
          <cell r="I5506">
            <v>0</v>
          </cell>
          <cell r="J5506">
            <v>0</v>
          </cell>
          <cell r="K5506">
            <v>0</v>
          </cell>
        </row>
        <row r="5507">
          <cell r="A5507" t="str">
            <v>DOIS IRMAOS DO TOCANTINS-TO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  <cell r="G5507">
            <v>0</v>
          </cell>
          <cell r="H5507">
            <v>0</v>
          </cell>
          <cell r="I5507">
            <v>0</v>
          </cell>
          <cell r="J5507">
            <v>0</v>
          </cell>
          <cell r="K5507">
            <v>0</v>
          </cell>
        </row>
        <row r="5508">
          <cell r="A5508" t="str">
            <v>DUERE-TO</v>
          </cell>
          <cell r="B5508">
            <v>0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>
            <v>0</v>
          </cell>
          <cell r="H5508">
            <v>0</v>
          </cell>
          <cell r="I5508">
            <v>0</v>
          </cell>
          <cell r="J5508">
            <v>0</v>
          </cell>
          <cell r="K5508">
            <v>0</v>
          </cell>
        </row>
        <row r="5509">
          <cell r="A5509" t="str">
            <v>ESPERANTINA-TO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>
            <v>0</v>
          </cell>
          <cell r="H5509">
            <v>0</v>
          </cell>
          <cell r="I5509">
            <v>0</v>
          </cell>
          <cell r="J5509">
            <v>0</v>
          </cell>
          <cell r="K5509">
            <v>0</v>
          </cell>
        </row>
        <row r="5510">
          <cell r="A5510" t="str">
            <v>FATIMA-TO</v>
          </cell>
          <cell r="B5510">
            <v>0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  <cell r="G5510">
            <v>0</v>
          </cell>
          <cell r="H5510">
            <v>0</v>
          </cell>
          <cell r="I5510">
            <v>0</v>
          </cell>
          <cell r="J5510">
            <v>0</v>
          </cell>
          <cell r="K5510">
            <v>0</v>
          </cell>
        </row>
        <row r="5511">
          <cell r="A5511" t="str">
            <v>FIGUEIROPOLIS-TO</v>
          </cell>
          <cell r="B5511">
            <v>0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  <cell r="G5511">
            <v>0</v>
          </cell>
          <cell r="H5511">
            <v>0</v>
          </cell>
          <cell r="I5511">
            <v>0</v>
          </cell>
          <cell r="J5511">
            <v>0</v>
          </cell>
          <cell r="K5511">
            <v>0</v>
          </cell>
        </row>
        <row r="5512">
          <cell r="A5512" t="str">
            <v>FILADELFIA-TO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  <cell r="G5512">
            <v>0</v>
          </cell>
          <cell r="H5512">
            <v>0</v>
          </cell>
          <cell r="I5512">
            <v>0</v>
          </cell>
          <cell r="J5512">
            <v>0</v>
          </cell>
          <cell r="K5512">
            <v>0</v>
          </cell>
        </row>
        <row r="5513">
          <cell r="A5513" t="str">
            <v>FORMOSO DO ARAGUAIA-TO</v>
          </cell>
          <cell r="B5513">
            <v>0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>
            <v>0</v>
          </cell>
          <cell r="H5513">
            <v>0</v>
          </cell>
          <cell r="I5513">
            <v>0</v>
          </cell>
          <cell r="J5513">
            <v>0</v>
          </cell>
          <cell r="K5513">
            <v>0</v>
          </cell>
        </row>
        <row r="5514">
          <cell r="A5514" t="str">
            <v>FORTALEZA DO TABOCAO-TO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  <cell r="G5514">
            <v>0</v>
          </cell>
          <cell r="H5514">
            <v>0</v>
          </cell>
          <cell r="I5514">
            <v>0</v>
          </cell>
          <cell r="J5514">
            <v>0</v>
          </cell>
          <cell r="K5514">
            <v>0</v>
          </cell>
        </row>
        <row r="5515">
          <cell r="A5515" t="str">
            <v>GOIANORTE-TO</v>
          </cell>
          <cell r="B5515">
            <v>0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>
            <v>0</v>
          </cell>
          <cell r="H5515">
            <v>0</v>
          </cell>
          <cell r="I5515">
            <v>0</v>
          </cell>
          <cell r="J5515">
            <v>0</v>
          </cell>
          <cell r="K5515">
            <v>0</v>
          </cell>
        </row>
        <row r="5516">
          <cell r="A5516" t="str">
            <v>GOIATINS-TO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  <cell r="G5516">
            <v>0</v>
          </cell>
          <cell r="H5516">
            <v>0</v>
          </cell>
          <cell r="I5516">
            <v>0</v>
          </cell>
          <cell r="J5516">
            <v>0</v>
          </cell>
          <cell r="K5516">
            <v>0</v>
          </cell>
        </row>
        <row r="5517">
          <cell r="A5517" t="str">
            <v>GUARAI-TO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  <cell r="G5517">
            <v>0</v>
          </cell>
          <cell r="H5517">
            <v>0</v>
          </cell>
          <cell r="I5517">
            <v>0</v>
          </cell>
          <cell r="J5517">
            <v>0</v>
          </cell>
          <cell r="K5517">
            <v>0</v>
          </cell>
        </row>
        <row r="5518">
          <cell r="A5518" t="str">
            <v>GURUPI-TO</v>
          </cell>
          <cell r="B5518">
            <v>0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  <cell r="G5518">
            <v>0</v>
          </cell>
          <cell r="H5518">
            <v>0</v>
          </cell>
          <cell r="I5518">
            <v>0</v>
          </cell>
          <cell r="J5518">
            <v>0</v>
          </cell>
          <cell r="K5518">
            <v>0</v>
          </cell>
        </row>
        <row r="5519">
          <cell r="A5519" t="str">
            <v>IPUEIRAS-TO</v>
          </cell>
          <cell r="B5519">
            <v>0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  <cell r="G5519">
            <v>0</v>
          </cell>
          <cell r="H5519">
            <v>0</v>
          </cell>
          <cell r="I5519">
            <v>0</v>
          </cell>
          <cell r="J5519">
            <v>0</v>
          </cell>
          <cell r="K5519">
            <v>0</v>
          </cell>
        </row>
        <row r="5520">
          <cell r="A5520" t="str">
            <v>ITACAJA-TO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  <cell r="G5520">
            <v>0</v>
          </cell>
          <cell r="H5520">
            <v>0</v>
          </cell>
          <cell r="I5520">
            <v>0</v>
          </cell>
          <cell r="J5520">
            <v>0</v>
          </cell>
          <cell r="K5520">
            <v>0</v>
          </cell>
        </row>
        <row r="5521">
          <cell r="A5521" t="str">
            <v>ITAGUATINS-TO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>
            <v>0</v>
          </cell>
          <cell r="H5521">
            <v>0</v>
          </cell>
          <cell r="I5521">
            <v>0</v>
          </cell>
          <cell r="J5521">
            <v>0</v>
          </cell>
          <cell r="K5521">
            <v>0</v>
          </cell>
        </row>
        <row r="5522">
          <cell r="A5522" t="str">
            <v>ITAPIRATINS-TO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>
            <v>0</v>
          </cell>
          <cell r="H5522">
            <v>0</v>
          </cell>
          <cell r="I5522">
            <v>0</v>
          </cell>
          <cell r="J5522">
            <v>0</v>
          </cell>
          <cell r="K5522">
            <v>0</v>
          </cell>
        </row>
        <row r="5523">
          <cell r="A5523" t="str">
            <v>ITAPORA DO TOCANTINS-TO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  <cell r="G5523">
            <v>0</v>
          </cell>
          <cell r="H5523">
            <v>0</v>
          </cell>
          <cell r="I5523">
            <v>0</v>
          </cell>
          <cell r="J5523">
            <v>0</v>
          </cell>
          <cell r="K5523">
            <v>0</v>
          </cell>
        </row>
        <row r="5524">
          <cell r="A5524" t="str">
            <v>JAU DO TOCANTINS-TO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  <cell r="G5524">
            <v>0</v>
          </cell>
          <cell r="H5524">
            <v>0</v>
          </cell>
          <cell r="I5524">
            <v>0</v>
          </cell>
          <cell r="J5524">
            <v>0</v>
          </cell>
          <cell r="K5524">
            <v>0</v>
          </cell>
        </row>
        <row r="5525">
          <cell r="A5525" t="str">
            <v>JUARINA-TO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  <cell r="G5525">
            <v>0</v>
          </cell>
          <cell r="H5525">
            <v>0</v>
          </cell>
          <cell r="I5525">
            <v>0</v>
          </cell>
          <cell r="J5525">
            <v>0</v>
          </cell>
          <cell r="K5525">
            <v>0</v>
          </cell>
        </row>
        <row r="5526">
          <cell r="A5526" t="str">
            <v>LAGOA DA CONFUSAO-TO</v>
          </cell>
          <cell r="B5526">
            <v>0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  <cell r="G5526">
            <v>0</v>
          </cell>
          <cell r="H5526">
            <v>0</v>
          </cell>
          <cell r="I5526">
            <v>0</v>
          </cell>
          <cell r="J5526">
            <v>0</v>
          </cell>
          <cell r="K5526">
            <v>0</v>
          </cell>
        </row>
        <row r="5527">
          <cell r="A5527" t="str">
            <v>LAGOA DO TOCANTINS-TO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  <cell r="G5527">
            <v>0</v>
          </cell>
          <cell r="H5527">
            <v>0</v>
          </cell>
          <cell r="I5527">
            <v>0</v>
          </cell>
          <cell r="J5527">
            <v>0</v>
          </cell>
          <cell r="K5527">
            <v>0</v>
          </cell>
        </row>
        <row r="5528">
          <cell r="A5528" t="str">
            <v>LAJEADO-TO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  <cell r="G5528">
            <v>0</v>
          </cell>
          <cell r="H5528">
            <v>0</v>
          </cell>
          <cell r="I5528">
            <v>0</v>
          </cell>
          <cell r="J5528">
            <v>0</v>
          </cell>
          <cell r="K5528">
            <v>0</v>
          </cell>
        </row>
        <row r="5529">
          <cell r="A5529" t="str">
            <v>LAVANDEIRA-TO</v>
          </cell>
          <cell r="B5529">
            <v>0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  <cell r="G5529">
            <v>0</v>
          </cell>
          <cell r="H5529">
            <v>0</v>
          </cell>
          <cell r="I5529">
            <v>0</v>
          </cell>
          <cell r="J5529">
            <v>0</v>
          </cell>
          <cell r="K5529">
            <v>0</v>
          </cell>
        </row>
        <row r="5530">
          <cell r="A5530" t="str">
            <v>LIZARDA-TO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  <cell r="G5530">
            <v>0</v>
          </cell>
          <cell r="H5530">
            <v>0</v>
          </cell>
          <cell r="I5530">
            <v>0</v>
          </cell>
          <cell r="J5530">
            <v>0</v>
          </cell>
          <cell r="K5530">
            <v>0</v>
          </cell>
        </row>
        <row r="5531">
          <cell r="A5531" t="str">
            <v>LUZINOPOLIS-TO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F5531">
            <v>0</v>
          </cell>
          <cell r="G5531">
            <v>0</v>
          </cell>
          <cell r="H5531">
            <v>0</v>
          </cell>
          <cell r="I5531">
            <v>0</v>
          </cell>
          <cell r="J5531">
            <v>0</v>
          </cell>
          <cell r="K5531">
            <v>0</v>
          </cell>
        </row>
        <row r="5532">
          <cell r="A5532" t="str">
            <v>MARIANOPOLIS DO TOCANTINS-TO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F5532">
            <v>0</v>
          </cell>
          <cell r="G5532">
            <v>0</v>
          </cell>
          <cell r="H5532">
            <v>0</v>
          </cell>
          <cell r="I5532">
            <v>0</v>
          </cell>
          <cell r="J5532">
            <v>0</v>
          </cell>
          <cell r="K5532">
            <v>0</v>
          </cell>
        </row>
        <row r="5533">
          <cell r="A5533" t="str">
            <v>MATEIROS-TO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  <cell r="G5533">
            <v>0</v>
          </cell>
          <cell r="H5533">
            <v>0</v>
          </cell>
          <cell r="I5533">
            <v>0</v>
          </cell>
          <cell r="J5533">
            <v>0</v>
          </cell>
          <cell r="K5533">
            <v>0</v>
          </cell>
        </row>
        <row r="5534">
          <cell r="A5534" t="str">
            <v>MAURILANDIA DO TOCANTINS-TO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  <cell r="G5534">
            <v>0</v>
          </cell>
          <cell r="H5534">
            <v>0</v>
          </cell>
          <cell r="I5534">
            <v>0</v>
          </cell>
          <cell r="J5534">
            <v>0</v>
          </cell>
          <cell r="K5534">
            <v>0</v>
          </cell>
        </row>
        <row r="5535">
          <cell r="A5535" t="str">
            <v>MIRACEMA DO TOCANTINS-TO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  <cell r="G5535">
            <v>0</v>
          </cell>
          <cell r="H5535">
            <v>0</v>
          </cell>
          <cell r="I5535">
            <v>0</v>
          </cell>
          <cell r="J5535">
            <v>0</v>
          </cell>
          <cell r="K5535">
            <v>0</v>
          </cell>
        </row>
        <row r="5536">
          <cell r="A5536" t="str">
            <v>MIRANORTE-TO</v>
          </cell>
          <cell r="B5536">
            <v>0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  <cell r="G5536">
            <v>0</v>
          </cell>
          <cell r="H5536">
            <v>0</v>
          </cell>
          <cell r="I5536">
            <v>0</v>
          </cell>
          <cell r="J5536">
            <v>0</v>
          </cell>
          <cell r="K5536">
            <v>0</v>
          </cell>
        </row>
        <row r="5537">
          <cell r="A5537" t="str">
            <v>MONTE DO CARMO-TO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  <cell r="G5537">
            <v>0</v>
          </cell>
          <cell r="H5537">
            <v>0</v>
          </cell>
          <cell r="I5537">
            <v>0</v>
          </cell>
          <cell r="J5537">
            <v>0</v>
          </cell>
          <cell r="K5537">
            <v>0</v>
          </cell>
        </row>
        <row r="5538">
          <cell r="A5538" t="str">
            <v>MONTE SANTO DO TOCANTINS-TO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  <cell r="G5538">
            <v>0</v>
          </cell>
          <cell r="H5538">
            <v>0</v>
          </cell>
          <cell r="I5538">
            <v>0</v>
          </cell>
          <cell r="J5538">
            <v>0</v>
          </cell>
          <cell r="K5538">
            <v>0</v>
          </cell>
        </row>
        <row r="5539">
          <cell r="A5539" t="str">
            <v>MURICILANDIA-TO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  <cell r="G5539">
            <v>0</v>
          </cell>
          <cell r="H5539">
            <v>0</v>
          </cell>
          <cell r="I5539">
            <v>0</v>
          </cell>
          <cell r="J5539">
            <v>0</v>
          </cell>
          <cell r="K5539">
            <v>0</v>
          </cell>
        </row>
        <row r="5540">
          <cell r="A5540" t="str">
            <v>NATIVIDADE-TO</v>
          </cell>
          <cell r="B5540">
            <v>0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  <cell r="G5540">
            <v>0</v>
          </cell>
          <cell r="H5540">
            <v>0</v>
          </cell>
          <cell r="I5540">
            <v>0</v>
          </cell>
          <cell r="J5540">
            <v>0</v>
          </cell>
          <cell r="K5540">
            <v>0</v>
          </cell>
        </row>
        <row r="5541">
          <cell r="A5541" t="str">
            <v>NAZARE-TO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  <cell r="G5541">
            <v>0</v>
          </cell>
          <cell r="H5541">
            <v>0</v>
          </cell>
          <cell r="I5541">
            <v>0</v>
          </cell>
          <cell r="J5541">
            <v>0</v>
          </cell>
          <cell r="K5541">
            <v>0</v>
          </cell>
        </row>
        <row r="5542">
          <cell r="A5542" t="str">
            <v>NOVA OLINDA-TO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  <cell r="G5542">
            <v>0</v>
          </cell>
          <cell r="H5542">
            <v>0</v>
          </cell>
          <cell r="I5542">
            <v>0</v>
          </cell>
          <cell r="J5542">
            <v>0</v>
          </cell>
          <cell r="K5542">
            <v>0</v>
          </cell>
        </row>
        <row r="5543">
          <cell r="A5543" t="str">
            <v>NOVA ROSALANDIA-TO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  <cell r="G5543">
            <v>0</v>
          </cell>
          <cell r="H5543">
            <v>0</v>
          </cell>
          <cell r="I5543">
            <v>0</v>
          </cell>
          <cell r="J5543">
            <v>0</v>
          </cell>
          <cell r="K5543">
            <v>0</v>
          </cell>
        </row>
        <row r="5544">
          <cell r="A5544" t="str">
            <v>NOVO ACORDO-TO</v>
          </cell>
          <cell r="B5544">
            <v>0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  <cell r="G5544">
            <v>0</v>
          </cell>
          <cell r="H5544">
            <v>0</v>
          </cell>
          <cell r="I5544">
            <v>0</v>
          </cell>
          <cell r="J5544">
            <v>0</v>
          </cell>
          <cell r="K5544">
            <v>0</v>
          </cell>
        </row>
        <row r="5545">
          <cell r="A5545" t="str">
            <v>NOVO ALEGRE-TO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  <cell r="G5545">
            <v>0</v>
          </cell>
          <cell r="H5545">
            <v>0</v>
          </cell>
          <cell r="I5545">
            <v>0</v>
          </cell>
          <cell r="J5545">
            <v>0</v>
          </cell>
          <cell r="K5545">
            <v>0</v>
          </cell>
        </row>
        <row r="5546">
          <cell r="A5546" t="str">
            <v>NOVO JARDIM-TO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>
            <v>0</v>
          </cell>
          <cell r="H5546">
            <v>0</v>
          </cell>
          <cell r="I5546">
            <v>0</v>
          </cell>
          <cell r="J5546">
            <v>0</v>
          </cell>
          <cell r="K5546">
            <v>0</v>
          </cell>
        </row>
        <row r="5547">
          <cell r="A5547" t="str">
            <v>OLIVEIRA DE FATIMA-TO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  <cell r="G5547">
            <v>0</v>
          </cell>
          <cell r="H5547">
            <v>0</v>
          </cell>
          <cell r="I5547">
            <v>0</v>
          </cell>
          <cell r="J5547">
            <v>0</v>
          </cell>
          <cell r="K5547">
            <v>0</v>
          </cell>
        </row>
        <row r="5548">
          <cell r="A5548" t="str">
            <v>PALMAS-TO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  <cell r="G5548">
            <v>0</v>
          </cell>
          <cell r="H5548">
            <v>0</v>
          </cell>
          <cell r="I5548">
            <v>0</v>
          </cell>
          <cell r="J5548">
            <v>0</v>
          </cell>
          <cell r="K5548">
            <v>0</v>
          </cell>
        </row>
        <row r="5549">
          <cell r="A5549" t="str">
            <v>PALMEIRANTE-TO</v>
          </cell>
          <cell r="B5549">
            <v>0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  <cell r="G5549">
            <v>0</v>
          </cell>
          <cell r="H5549">
            <v>0</v>
          </cell>
          <cell r="I5549">
            <v>0</v>
          </cell>
          <cell r="J5549">
            <v>0</v>
          </cell>
          <cell r="K5549">
            <v>0</v>
          </cell>
        </row>
        <row r="5550">
          <cell r="A5550" t="str">
            <v>PALMEIRAS DO TOCANTINS-TO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  <cell r="G5550">
            <v>0</v>
          </cell>
          <cell r="H5550">
            <v>0</v>
          </cell>
          <cell r="I5550">
            <v>0</v>
          </cell>
          <cell r="J5550">
            <v>0</v>
          </cell>
          <cell r="K5550">
            <v>0</v>
          </cell>
        </row>
        <row r="5551">
          <cell r="A5551" t="str">
            <v>PALMEIROPOLIS-TO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  <cell r="G5551">
            <v>0</v>
          </cell>
          <cell r="H5551">
            <v>0</v>
          </cell>
          <cell r="I5551">
            <v>0</v>
          </cell>
          <cell r="J5551">
            <v>0</v>
          </cell>
          <cell r="K5551">
            <v>0</v>
          </cell>
        </row>
        <row r="5552">
          <cell r="A5552" t="str">
            <v>PARAISO DO TOCANTINS-TO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>
            <v>0</v>
          </cell>
          <cell r="H5552">
            <v>0</v>
          </cell>
          <cell r="I5552">
            <v>0</v>
          </cell>
          <cell r="J5552">
            <v>0</v>
          </cell>
          <cell r="K5552">
            <v>0</v>
          </cell>
        </row>
        <row r="5553">
          <cell r="A5553" t="str">
            <v>PARANA-TO</v>
          </cell>
          <cell r="B5553">
            <v>0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  <cell r="G5553">
            <v>0</v>
          </cell>
          <cell r="H5553">
            <v>0</v>
          </cell>
          <cell r="I5553">
            <v>0</v>
          </cell>
          <cell r="J5553">
            <v>0</v>
          </cell>
          <cell r="K5553">
            <v>0</v>
          </cell>
        </row>
        <row r="5554">
          <cell r="A5554" t="str">
            <v>PAU D'ARCO-TO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  <cell r="G5554">
            <v>0</v>
          </cell>
          <cell r="H5554">
            <v>0</v>
          </cell>
          <cell r="I5554">
            <v>0</v>
          </cell>
          <cell r="J5554">
            <v>0</v>
          </cell>
          <cell r="K5554">
            <v>0</v>
          </cell>
        </row>
        <row r="5555">
          <cell r="A5555" t="str">
            <v>PEDRO AFONSO-TO</v>
          </cell>
          <cell r="B5555">
            <v>0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  <cell r="G5555">
            <v>0</v>
          </cell>
          <cell r="H5555">
            <v>0</v>
          </cell>
          <cell r="I5555">
            <v>0</v>
          </cell>
          <cell r="J5555">
            <v>0</v>
          </cell>
          <cell r="K5555">
            <v>0</v>
          </cell>
        </row>
        <row r="5556">
          <cell r="A5556" t="str">
            <v>PEIXE-TO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  <cell r="G5556">
            <v>0</v>
          </cell>
          <cell r="H5556">
            <v>0</v>
          </cell>
          <cell r="I5556">
            <v>0</v>
          </cell>
          <cell r="J5556">
            <v>0</v>
          </cell>
          <cell r="K5556">
            <v>0</v>
          </cell>
        </row>
        <row r="5557">
          <cell r="A5557" t="str">
            <v>PEQUIZEIRO-TO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  <cell r="G5557">
            <v>0</v>
          </cell>
          <cell r="H5557">
            <v>0</v>
          </cell>
          <cell r="I5557">
            <v>0</v>
          </cell>
          <cell r="J5557">
            <v>0</v>
          </cell>
          <cell r="K5557">
            <v>0</v>
          </cell>
        </row>
        <row r="5558">
          <cell r="A5558" t="str">
            <v>PINDORAMA DO TOCANTINS-TO</v>
          </cell>
          <cell r="B5558">
            <v>0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  <cell r="G5558">
            <v>0</v>
          </cell>
          <cell r="H5558">
            <v>0</v>
          </cell>
          <cell r="I5558">
            <v>0</v>
          </cell>
          <cell r="J5558">
            <v>0</v>
          </cell>
          <cell r="K5558">
            <v>0</v>
          </cell>
        </row>
        <row r="5559">
          <cell r="A5559" t="str">
            <v>PIRAQUE-TO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  <cell r="G5559">
            <v>0</v>
          </cell>
          <cell r="H5559">
            <v>0</v>
          </cell>
          <cell r="I5559">
            <v>0</v>
          </cell>
          <cell r="J5559">
            <v>0</v>
          </cell>
          <cell r="K5559">
            <v>0</v>
          </cell>
        </row>
        <row r="5560">
          <cell r="A5560" t="str">
            <v>PIUM-TO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  <cell r="G5560">
            <v>0</v>
          </cell>
          <cell r="H5560">
            <v>0</v>
          </cell>
          <cell r="I5560">
            <v>0</v>
          </cell>
          <cell r="J5560">
            <v>0</v>
          </cell>
          <cell r="K5560">
            <v>0</v>
          </cell>
        </row>
        <row r="5561">
          <cell r="A5561" t="str">
            <v>PONTE ALTA DO BOM JESUS-TO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  <cell r="G5561">
            <v>0</v>
          </cell>
          <cell r="H5561">
            <v>0</v>
          </cell>
          <cell r="I5561">
            <v>0</v>
          </cell>
          <cell r="J5561">
            <v>0</v>
          </cell>
          <cell r="K5561">
            <v>0</v>
          </cell>
        </row>
        <row r="5562">
          <cell r="A5562" t="str">
            <v>PONTE ALTA DO TOCANTINS-TO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  <cell r="G5562">
            <v>0</v>
          </cell>
          <cell r="H5562">
            <v>0</v>
          </cell>
          <cell r="I5562">
            <v>0</v>
          </cell>
          <cell r="J5562">
            <v>0</v>
          </cell>
          <cell r="K5562">
            <v>0</v>
          </cell>
        </row>
        <row r="5563">
          <cell r="A5563" t="str">
            <v>PORTO ALEGRE DO TOCANTINS-TO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  <cell r="G5563">
            <v>0</v>
          </cell>
          <cell r="H5563">
            <v>0</v>
          </cell>
          <cell r="I5563">
            <v>0</v>
          </cell>
          <cell r="J5563">
            <v>0</v>
          </cell>
          <cell r="K5563">
            <v>0</v>
          </cell>
        </row>
        <row r="5564">
          <cell r="A5564" t="str">
            <v>PORTO NACIONAL-TO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  <cell r="G5564">
            <v>0</v>
          </cell>
          <cell r="H5564">
            <v>0</v>
          </cell>
          <cell r="I5564">
            <v>0</v>
          </cell>
          <cell r="J5564">
            <v>0</v>
          </cell>
          <cell r="K5564">
            <v>0</v>
          </cell>
        </row>
        <row r="5565">
          <cell r="A5565" t="str">
            <v>PRAIA NORTE-TO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  <cell r="G5565">
            <v>0</v>
          </cell>
          <cell r="H5565">
            <v>0</v>
          </cell>
          <cell r="I5565">
            <v>0</v>
          </cell>
          <cell r="J5565">
            <v>0</v>
          </cell>
          <cell r="K5565">
            <v>0</v>
          </cell>
        </row>
        <row r="5566">
          <cell r="A5566" t="str">
            <v>PRESIDENTE KENNEDY-TO</v>
          </cell>
          <cell r="B5566">
            <v>0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  <cell r="G5566">
            <v>0</v>
          </cell>
          <cell r="H5566">
            <v>0</v>
          </cell>
          <cell r="I5566">
            <v>0</v>
          </cell>
          <cell r="J5566">
            <v>0</v>
          </cell>
          <cell r="K5566">
            <v>0</v>
          </cell>
        </row>
        <row r="5567">
          <cell r="A5567" t="str">
            <v>PUGMIL-TO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  <cell r="G5567">
            <v>0</v>
          </cell>
          <cell r="H5567">
            <v>0</v>
          </cell>
          <cell r="I5567">
            <v>0</v>
          </cell>
          <cell r="J5567">
            <v>0</v>
          </cell>
          <cell r="K5567">
            <v>0</v>
          </cell>
        </row>
        <row r="5568">
          <cell r="A5568" t="str">
            <v>RECURSOLANDIA-TO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  <cell r="G5568">
            <v>0</v>
          </cell>
          <cell r="H5568">
            <v>0</v>
          </cell>
          <cell r="I5568">
            <v>0</v>
          </cell>
          <cell r="J5568">
            <v>0</v>
          </cell>
          <cell r="K5568">
            <v>0</v>
          </cell>
        </row>
        <row r="5569">
          <cell r="A5569" t="str">
            <v>RIACHINHO-TO</v>
          </cell>
          <cell r="B5569">
            <v>0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  <cell r="G5569">
            <v>0</v>
          </cell>
          <cell r="H5569">
            <v>0</v>
          </cell>
          <cell r="I5569">
            <v>0</v>
          </cell>
          <cell r="J5569">
            <v>0</v>
          </cell>
          <cell r="K5569">
            <v>0</v>
          </cell>
        </row>
        <row r="5570">
          <cell r="A5570" t="str">
            <v>RIO DA CONCEICAO-TO</v>
          </cell>
          <cell r="B5570">
            <v>0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  <cell r="G5570">
            <v>0</v>
          </cell>
          <cell r="H5570">
            <v>0</v>
          </cell>
          <cell r="I5570">
            <v>0</v>
          </cell>
          <cell r="J5570">
            <v>0</v>
          </cell>
          <cell r="K5570">
            <v>0</v>
          </cell>
        </row>
        <row r="5571">
          <cell r="A5571" t="str">
            <v>RIO DOS BOIS-TO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  <cell r="G5571">
            <v>0</v>
          </cell>
          <cell r="H5571">
            <v>0</v>
          </cell>
          <cell r="I5571">
            <v>0</v>
          </cell>
          <cell r="J5571">
            <v>0</v>
          </cell>
          <cell r="K5571">
            <v>0</v>
          </cell>
        </row>
        <row r="5572">
          <cell r="A5572" t="str">
            <v>RIO SONO-TO</v>
          </cell>
          <cell r="B5572">
            <v>0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  <cell r="G5572">
            <v>0</v>
          </cell>
          <cell r="H5572">
            <v>0</v>
          </cell>
          <cell r="I5572">
            <v>0</v>
          </cell>
          <cell r="J5572">
            <v>0</v>
          </cell>
          <cell r="K5572">
            <v>0</v>
          </cell>
        </row>
        <row r="5573">
          <cell r="A5573" t="str">
            <v>SAMPAIO-TO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  <cell r="G5573">
            <v>0</v>
          </cell>
          <cell r="H5573">
            <v>0</v>
          </cell>
          <cell r="I5573">
            <v>0</v>
          </cell>
          <cell r="J5573">
            <v>0</v>
          </cell>
          <cell r="K5573">
            <v>0</v>
          </cell>
        </row>
        <row r="5574">
          <cell r="A5574" t="str">
            <v>SANDOLANDIA-TO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  <cell r="G5574">
            <v>0</v>
          </cell>
          <cell r="H5574">
            <v>0</v>
          </cell>
          <cell r="I5574">
            <v>0</v>
          </cell>
          <cell r="J5574">
            <v>0</v>
          </cell>
          <cell r="K5574">
            <v>0</v>
          </cell>
        </row>
        <row r="5575">
          <cell r="A5575" t="str">
            <v>SANTA FE DO ARAGUAIA-TO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  <cell r="G5575">
            <v>0</v>
          </cell>
          <cell r="H5575">
            <v>0</v>
          </cell>
          <cell r="I5575">
            <v>0</v>
          </cell>
          <cell r="J5575">
            <v>0</v>
          </cell>
          <cell r="K5575">
            <v>0</v>
          </cell>
        </row>
        <row r="5576">
          <cell r="A5576" t="str">
            <v>SANTA MARIA DO TOCANTINS-TO</v>
          </cell>
          <cell r="B5576">
            <v>0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  <cell r="G5576">
            <v>0</v>
          </cell>
          <cell r="H5576">
            <v>0</v>
          </cell>
          <cell r="I5576">
            <v>0</v>
          </cell>
          <cell r="J5576">
            <v>0</v>
          </cell>
          <cell r="K5576">
            <v>0</v>
          </cell>
        </row>
        <row r="5577">
          <cell r="A5577" t="str">
            <v>SANTA RITA DO TOCANTINS-TO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  <cell r="G5577">
            <v>0</v>
          </cell>
          <cell r="H5577">
            <v>0</v>
          </cell>
          <cell r="I5577">
            <v>0</v>
          </cell>
          <cell r="J5577">
            <v>0</v>
          </cell>
          <cell r="K5577">
            <v>0</v>
          </cell>
        </row>
        <row r="5578">
          <cell r="A5578" t="str">
            <v>SANTA ROSA DO TOCANTINS-TO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  <cell r="G5578">
            <v>0</v>
          </cell>
          <cell r="H5578">
            <v>0</v>
          </cell>
          <cell r="I5578">
            <v>0</v>
          </cell>
          <cell r="J5578">
            <v>0</v>
          </cell>
          <cell r="K5578">
            <v>0</v>
          </cell>
        </row>
        <row r="5579">
          <cell r="A5579" t="str">
            <v>SANTA TEREZA DO TOCANTINS-TO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  <cell r="G5579">
            <v>0</v>
          </cell>
          <cell r="H5579">
            <v>0</v>
          </cell>
          <cell r="I5579">
            <v>0</v>
          </cell>
          <cell r="J5579">
            <v>0</v>
          </cell>
          <cell r="K5579">
            <v>0</v>
          </cell>
        </row>
        <row r="5580">
          <cell r="A5580" t="str">
            <v>SANTA TEREZINHA DO TOCANTINS-TO</v>
          </cell>
          <cell r="B5580">
            <v>0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  <cell r="G5580">
            <v>0</v>
          </cell>
          <cell r="H5580">
            <v>0</v>
          </cell>
          <cell r="I5580">
            <v>0</v>
          </cell>
          <cell r="J5580">
            <v>0</v>
          </cell>
          <cell r="K5580">
            <v>0</v>
          </cell>
        </row>
        <row r="5581">
          <cell r="A5581" t="str">
            <v>SAO BENTO DO TOCANTINS-TO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  <cell r="G5581">
            <v>0</v>
          </cell>
          <cell r="H5581">
            <v>0</v>
          </cell>
          <cell r="I5581">
            <v>0</v>
          </cell>
          <cell r="J5581">
            <v>0</v>
          </cell>
          <cell r="K5581">
            <v>0</v>
          </cell>
        </row>
        <row r="5582">
          <cell r="A5582" t="str">
            <v>SAO FELIX DO TOCANTINS-TO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  <cell r="G5582">
            <v>0</v>
          </cell>
          <cell r="H5582">
            <v>0</v>
          </cell>
          <cell r="I5582">
            <v>0</v>
          </cell>
          <cell r="J5582">
            <v>0</v>
          </cell>
          <cell r="K5582">
            <v>0</v>
          </cell>
        </row>
        <row r="5583">
          <cell r="A5583" t="str">
            <v>SAO MIGUEL DO TOCANTINS-TO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  <cell r="G5583">
            <v>0</v>
          </cell>
          <cell r="H5583">
            <v>0</v>
          </cell>
          <cell r="I5583">
            <v>0</v>
          </cell>
          <cell r="J5583">
            <v>0</v>
          </cell>
          <cell r="K5583">
            <v>0</v>
          </cell>
        </row>
        <row r="5584">
          <cell r="A5584" t="str">
            <v>SAO SALVADOR DO TOCANTINS-TO</v>
          </cell>
          <cell r="B5584">
            <v>0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  <cell r="G5584">
            <v>0</v>
          </cell>
          <cell r="H5584">
            <v>0</v>
          </cell>
          <cell r="I5584">
            <v>0</v>
          </cell>
          <cell r="J5584">
            <v>0</v>
          </cell>
          <cell r="K5584">
            <v>0</v>
          </cell>
        </row>
        <row r="5585">
          <cell r="A5585" t="str">
            <v>SAO SEBASTIAO DO TOCANTINS-TO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  <cell r="G5585">
            <v>0</v>
          </cell>
          <cell r="H5585">
            <v>0</v>
          </cell>
          <cell r="I5585">
            <v>0</v>
          </cell>
          <cell r="J5585">
            <v>0</v>
          </cell>
          <cell r="K5585">
            <v>0</v>
          </cell>
        </row>
        <row r="5586">
          <cell r="A5586" t="str">
            <v>SAO VALERIO DA NATIVIDADE-TO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  <cell r="G5586">
            <v>0</v>
          </cell>
          <cell r="H5586">
            <v>0</v>
          </cell>
          <cell r="I5586">
            <v>0</v>
          </cell>
          <cell r="J5586">
            <v>0</v>
          </cell>
          <cell r="K5586">
            <v>0</v>
          </cell>
        </row>
        <row r="5587">
          <cell r="A5587" t="str">
            <v>SILVANOPOLIS-TO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>
            <v>0</v>
          </cell>
          <cell r="H5587">
            <v>0</v>
          </cell>
          <cell r="I5587">
            <v>0</v>
          </cell>
          <cell r="J5587">
            <v>0</v>
          </cell>
          <cell r="K5587">
            <v>0</v>
          </cell>
        </row>
        <row r="5588">
          <cell r="A5588" t="str">
            <v>SITIO NOVO DO TOCANTINS-TO</v>
          </cell>
          <cell r="B5588">
            <v>0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>
            <v>0</v>
          </cell>
          <cell r="H5588">
            <v>0</v>
          </cell>
          <cell r="I5588">
            <v>0</v>
          </cell>
          <cell r="J5588">
            <v>0</v>
          </cell>
          <cell r="K5588">
            <v>0</v>
          </cell>
        </row>
        <row r="5589">
          <cell r="A5589" t="str">
            <v>SUCUPIRA-TO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  <cell r="G5589">
            <v>0</v>
          </cell>
          <cell r="H5589">
            <v>0</v>
          </cell>
          <cell r="I5589">
            <v>0</v>
          </cell>
          <cell r="J5589">
            <v>0</v>
          </cell>
          <cell r="K5589">
            <v>0</v>
          </cell>
        </row>
        <row r="5590">
          <cell r="A5590" t="str">
            <v>TAGUATINGA-TO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  <cell r="G5590">
            <v>0</v>
          </cell>
          <cell r="H5590">
            <v>0</v>
          </cell>
          <cell r="I5590">
            <v>0</v>
          </cell>
          <cell r="J5590">
            <v>0</v>
          </cell>
          <cell r="K5590">
            <v>0</v>
          </cell>
        </row>
        <row r="5591">
          <cell r="A5591" t="str">
            <v>TAIPAS DO TOCANTINS-TO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  <cell r="G5591">
            <v>0</v>
          </cell>
          <cell r="H5591">
            <v>0</v>
          </cell>
          <cell r="I5591">
            <v>0</v>
          </cell>
          <cell r="J5591">
            <v>0</v>
          </cell>
          <cell r="K5591">
            <v>0</v>
          </cell>
        </row>
        <row r="5592">
          <cell r="A5592" t="str">
            <v>TALISMA-TO</v>
          </cell>
          <cell r="B5592">
            <v>0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  <cell r="G5592">
            <v>0</v>
          </cell>
          <cell r="H5592">
            <v>0</v>
          </cell>
          <cell r="I5592">
            <v>0</v>
          </cell>
          <cell r="J5592">
            <v>0</v>
          </cell>
          <cell r="K5592">
            <v>0</v>
          </cell>
        </row>
        <row r="5593">
          <cell r="A5593" t="str">
            <v>TOCANTINIA-TO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  <cell r="G5593">
            <v>0</v>
          </cell>
          <cell r="H5593">
            <v>0</v>
          </cell>
          <cell r="I5593">
            <v>0</v>
          </cell>
          <cell r="J5593">
            <v>0</v>
          </cell>
          <cell r="K5593">
            <v>0</v>
          </cell>
        </row>
        <row r="5594">
          <cell r="A5594" t="str">
            <v>TOCANTINOPOLIS-TO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>
            <v>0</v>
          </cell>
          <cell r="H5594">
            <v>0</v>
          </cell>
          <cell r="I5594">
            <v>0</v>
          </cell>
          <cell r="J5594">
            <v>0</v>
          </cell>
          <cell r="K5594">
            <v>0</v>
          </cell>
        </row>
        <row r="5595">
          <cell r="A5595" t="str">
            <v>TUPIRAMA-TO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  <cell r="G5595">
            <v>0</v>
          </cell>
          <cell r="H5595">
            <v>0</v>
          </cell>
          <cell r="I5595">
            <v>0</v>
          </cell>
          <cell r="J5595">
            <v>0</v>
          </cell>
          <cell r="K5595">
            <v>0</v>
          </cell>
        </row>
        <row r="5596">
          <cell r="A5596" t="str">
            <v>TUPIRATINS-TO</v>
          </cell>
          <cell r="B5596">
            <v>0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  <cell r="G5596">
            <v>0</v>
          </cell>
          <cell r="H5596">
            <v>0</v>
          </cell>
          <cell r="I5596">
            <v>0</v>
          </cell>
          <cell r="J5596">
            <v>0</v>
          </cell>
          <cell r="K5596">
            <v>0</v>
          </cell>
        </row>
        <row r="5597">
          <cell r="A5597" t="str">
            <v>WANDERLANDIA-TO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  <cell r="G5597">
            <v>0</v>
          </cell>
          <cell r="H5597">
            <v>0</v>
          </cell>
          <cell r="I5597">
            <v>0</v>
          </cell>
          <cell r="J5597">
            <v>0</v>
          </cell>
          <cell r="K5597">
            <v>0</v>
          </cell>
        </row>
        <row r="5598">
          <cell r="A5598" t="str">
            <v>XAMBIOA-TO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  <cell r="G5598">
            <v>0</v>
          </cell>
          <cell r="H5598">
            <v>0</v>
          </cell>
          <cell r="I5598">
            <v>0</v>
          </cell>
          <cell r="J5598">
            <v>0</v>
          </cell>
          <cell r="K5598">
            <v>0</v>
          </cell>
        </row>
        <row r="5599">
          <cell r="A5599" t="str">
            <v>FIM</v>
          </cell>
          <cell r="B5599">
            <v>22174109.219999999</v>
          </cell>
          <cell r="C5599">
            <v>99808573.379999995</v>
          </cell>
          <cell r="D5599">
            <v>214323271.08000001</v>
          </cell>
          <cell r="E5599">
            <v>89223132.920000002</v>
          </cell>
          <cell r="F5599">
            <v>420003028.94999999</v>
          </cell>
          <cell r="G5599">
            <v>14838732.15</v>
          </cell>
          <cell r="H5599">
            <v>72445379.579999998</v>
          </cell>
          <cell r="I5599">
            <v>161347834.09999999</v>
          </cell>
          <cell r="J5599">
            <v>67252732.269999996</v>
          </cell>
          <cell r="K5599">
            <v>315884211.19999999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</sheetNames>
    <sheetDataSet>
      <sheetData sheetId="0">
        <row r="3">
          <cell r="B3" t="str">
            <v>ATALAIA-AL</v>
          </cell>
          <cell r="C3" t="str">
            <v>AL</v>
          </cell>
          <cell r="D3">
            <v>9744.77</v>
          </cell>
        </row>
        <row r="4">
          <cell r="B4" t="str">
            <v>COQUEIRO SECO-AL</v>
          </cell>
          <cell r="C4" t="str">
            <v>AL</v>
          </cell>
          <cell r="D4">
            <v>9744.77</v>
          </cell>
        </row>
        <row r="5">
          <cell r="B5" t="str">
            <v>CORURIPE-AL</v>
          </cell>
          <cell r="C5" t="str">
            <v>AL</v>
          </cell>
          <cell r="D5">
            <v>9744.77</v>
          </cell>
        </row>
        <row r="6">
          <cell r="B6" t="str">
            <v>FLEXEIRAS-AL</v>
          </cell>
          <cell r="C6" t="str">
            <v>AL</v>
          </cell>
          <cell r="D6">
            <v>9744.77</v>
          </cell>
        </row>
        <row r="7">
          <cell r="B7" t="str">
            <v>MACEIO-AL</v>
          </cell>
          <cell r="C7" t="str">
            <v>AL</v>
          </cell>
          <cell r="D7">
            <v>9744.77</v>
          </cell>
        </row>
        <row r="8">
          <cell r="B8" t="str">
            <v>MARECHAL DEODORO-AL</v>
          </cell>
          <cell r="C8" t="str">
            <v>AL</v>
          </cell>
          <cell r="D8">
            <v>9744.77</v>
          </cell>
        </row>
        <row r="9">
          <cell r="B9" t="str">
            <v>MATRIZ DE CAMARAGIBE-AL</v>
          </cell>
          <cell r="C9" t="str">
            <v>AL</v>
          </cell>
          <cell r="D9">
            <v>1586.36</v>
          </cell>
        </row>
        <row r="10">
          <cell r="B10" t="str">
            <v>PARIPUEIRA-AL</v>
          </cell>
          <cell r="C10" t="str">
            <v>AL</v>
          </cell>
          <cell r="D10">
            <v>9744.77</v>
          </cell>
        </row>
        <row r="11">
          <cell r="B11" t="str">
            <v>PENEDO-AL</v>
          </cell>
          <cell r="C11" t="str">
            <v>AL</v>
          </cell>
          <cell r="D11">
            <v>9744.77</v>
          </cell>
        </row>
        <row r="12">
          <cell r="B12" t="str">
            <v>PILAR-AL</v>
          </cell>
          <cell r="C12" t="str">
            <v>AL</v>
          </cell>
          <cell r="D12">
            <v>9744.77</v>
          </cell>
        </row>
        <row r="13">
          <cell r="B13" t="str">
            <v>RIO LARGO-AL</v>
          </cell>
          <cell r="C13" t="str">
            <v>AL</v>
          </cell>
          <cell r="D13">
            <v>9744.77</v>
          </cell>
        </row>
        <row r="14">
          <cell r="B14" t="str">
            <v>ROTEIRO-AL</v>
          </cell>
          <cell r="C14" t="str">
            <v>AL</v>
          </cell>
          <cell r="D14">
            <v>9744.77</v>
          </cell>
        </row>
        <row r="15">
          <cell r="B15" t="str">
            <v>SANTA LUZIA DO NORTE-AL</v>
          </cell>
          <cell r="C15" t="str">
            <v>AL</v>
          </cell>
          <cell r="D15">
            <v>9744.77</v>
          </cell>
        </row>
        <row r="16">
          <cell r="B16" t="str">
            <v>TEOTONIO VILELA-AL</v>
          </cell>
          <cell r="C16" t="str">
            <v>AL</v>
          </cell>
          <cell r="D16">
            <v>9744.77</v>
          </cell>
        </row>
        <row r="17">
          <cell r="B17" t="str">
            <v>ANAMA-AM</v>
          </cell>
          <cell r="C17" t="str">
            <v>AM</v>
          </cell>
          <cell r="D17">
            <v>9744.77</v>
          </cell>
        </row>
        <row r="18">
          <cell r="B18" t="str">
            <v>ANORI-AM</v>
          </cell>
          <cell r="C18" t="str">
            <v>AM</v>
          </cell>
          <cell r="D18">
            <v>9744.77</v>
          </cell>
        </row>
        <row r="19">
          <cell r="B19" t="str">
            <v>CAAPIRANGA-AM</v>
          </cell>
          <cell r="C19" t="str">
            <v>AM</v>
          </cell>
          <cell r="D19">
            <v>9744.77</v>
          </cell>
        </row>
        <row r="20">
          <cell r="B20" t="str">
            <v>COARI-AM</v>
          </cell>
          <cell r="C20" t="str">
            <v>AM</v>
          </cell>
          <cell r="D20">
            <v>9744.77</v>
          </cell>
        </row>
        <row r="21">
          <cell r="B21" t="str">
            <v>CODAJAS-AM</v>
          </cell>
          <cell r="C21" t="str">
            <v>AM</v>
          </cell>
          <cell r="D21">
            <v>9744.77</v>
          </cell>
        </row>
        <row r="22">
          <cell r="B22" t="str">
            <v>IRANDUBA-AM</v>
          </cell>
          <cell r="C22" t="str">
            <v>AM</v>
          </cell>
          <cell r="D22">
            <v>0</v>
          </cell>
        </row>
        <row r="23">
          <cell r="B23" t="str">
            <v>MANAUS-AM</v>
          </cell>
          <cell r="C23" t="str">
            <v>AM</v>
          </cell>
          <cell r="D23">
            <v>1586.36</v>
          </cell>
        </row>
        <row r="24">
          <cell r="B24" t="str">
            <v>ALAGOINHAS-BA</v>
          </cell>
          <cell r="C24" t="str">
            <v>BA</v>
          </cell>
          <cell r="D24">
            <v>9744.77</v>
          </cell>
        </row>
        <row r="25">
          <cell r="B25" t="str">
            <v>ALCOBACA-BA</v>
          </cell>
          <cell r="C25" t="str">
            <v>BA</v>
          </cell>
          <cell r="D25">
            <v>9744.77</v>
          </cell>
        </row>
        <row r="26">
          <cell r="B26" t="str">
            <v>ARACAS-BA</v>
          </cell>
          <cell r="C26" t="str">
            <v>BA</v>
          </cell>
          <cell r="D26">
            <v>9744.77</v>
          </cell>
        </row>
        <row r="27">
          <cell r="B27" t="str">
            <v>AURELINO LEAL-BA</v>
          </cell>
          <cell r="C27" t="str">
            <v>BA</v>
          </cell>
          <cell r="D27">
            <v>9744.77</v>
          </cell>
        </row>
        <row r="28">
          <cell r="B28" t="str">
            <v>CAMACARI-BA</v>
          </cell>
          <cell r="C28" t="str">
            <v>BA</v>
          </cell>
          <cell r="D28">
            <v>1586.36</v>
          </cell>
        </row>
        <row r="29">
          <cell r="B29" t="str">
            <v>CANDEIAS-BA</v>
          </cell>
          <cell r="C29" t="str">
            <v>BA</v>
          </cell>
          <cell r="D29">
            <v>9744.77</v>
          </cell>
        </row>
        <row r="30">
          <cell r="B30" t="str">
            <v>CARAVELAS-BA</v>
          </cell>
          <cell r="C30" t="str">
            <v>BA</v>
          </cell>
          <cell r="D30">
            <v>9744.77</v>
          </cell>
        </row>
        <row r="31">
          <cell r="B31" t="str">
            <v>CARDEAL DA SILVA-BA</v>
          </cell>
          <cell r="C31" t="str">
            <v>BA</v>
          </cell>
          <cell r="D31">
            <v>9744.77</v>
          </cell>
        </row>
        <row r="32">
          <cell r="B32" t="str">
            <v>CATU-BA</v>
          </cell>
          <cell r="C32" t="str">
            <v>BA</v>
          </cell>
          <cell r="D32">
            <v>9744.77</v>
          </cell>
        </row>
        <row r="33">
          <cell r="B33" t="str">
            <v>CONDE-BA</v>
          </cell>
          <cell r="C33" t="str">
            <v>BA</v>
          </cell>
          <cell r="D33">
            <v>1586.36</v>
          </cell>
        </row>
        <row r="34">
          <cell r="B34" t="str">
            <v>ENTRE RIOS-BA</v>
          </cell>
          <cell r="C34" t="str">
            <v>BA</v>
          </cell>
          <cell r="D34">
            <v>9744.77</v>
          </cell>
        </row>
        <row r="35">
          <cell r="B35" t="str">
            <v>ESPLANADA-BA</v>
          </cell>
          <cell r="C35" t="str">
            <v>BA</v>
          </cell>
          <cell r="D35">
            <v>9744.77</v>
          </cell>
        </row>
        <row r="36">
          <cell r="B36" t="str">
            <v>EUNAPOLIS-BA</v>
          </cell>
          <cell r="C36" t="str">
            <v>BA</v>
          </cell>
          <cell r="D36">
            <v>1586.36</v>
          </cell>
        </row>
        <row r="37">
          <cell r="B37" t="str">
            <v>IBIRATAIA-BA</v>
          </cell>
          <cell r="C37" t="str">
            <v>BA</v>
          </cell>
          <cell r="D37">
            <v>9744.77</v>
          </cell>
        </row>
        <row r="38">
          <cell r="B38" t="str">
            <v>ITABUNA-BA</v>
          </cell>
          <cell r="C38" t="str">
            <v>BA</v>
          </cell>
          <cell r="D38">
            <v>9744.77</v>
          </cell>
        </row>
        <row r="39">
          <cell r="B39" t="str">
            <v>ITAMARAJU-BA</v>
          </cell>
          <cell r="C39" t="str">
            <v>BA</v>
          </cell>
          <cell r="D39">
            <v>9744.77</v>
          </cell>
        </row>
        <row r="40">
          <cell r="B40" t="str">
            <v>ITANAGRA-BA</v>
          </cell>
          <cell r="C40" t="str">
            <v>BA</v>
          </cell>
          <cell r="D40">
            <v>9744.77</v>
          </cell>
        </row>
        <row r="41">
          <cell r="B41" t="str">
            <v>ITAPARICA-BA</v>
          </cell>
          <cell r="C41" t="str">
            <v>BA</v>
          </cell>
          <cell r="D41">
            <v>9744.77</v>
          </cell>
        </row>
        <row r="42">
          <cell r="B42" t="str">
            <v>ITAPEBI-BA</v>
          </cell>
          <cell r="C42" t="str">
            <v>BA</v>
          </cell>
          <cell r="D42">
            <v>9744.77</v>
          </cell>
        </row>
        <row r="43">
          <cell r="B43" t="str">
            <v>JAGUARIPE-BA</v>
          </cell>
          <cell r="C43" t="str">
            <v>BA</v>
          </cell>
          <cell r="D43">
            <v>9744.77</v>
          </cell>
        </row>
        <row r="44">
          <cell r="B44" t="str">
            <v>JANDAIRA-BA</v>
          </cell>
          <cell r="C44" t="str">
            <v>BA</v>
          </cell>
          <cell r="D44">
            <v>9744.77</v>
          </cell>
        </row>
        <row r="45">
          <cell r="B45" t="str">
            <v>LAJE-BA</v>
          </cell>
          <cell r="C45" t="str">
            <v>BA</v>
          </cell>
          <cell r="D45">
            <v>9744.77</v>
          </cell>
        </row>
        <row r="46">
          <cell r="B46" t="str">
            <v>MADRE DE DEUS-BA</v>
          </cell>
          <cell r="C46" t="str">
            <v>BA</v>
          </cell>
          <cell r="D46">
            <v>9744.77</v>
          </cell>
        </row>
        <row r="47">
          <cell r="B47" t="str">
            <v>MARAGOGIPE-BA</v>
          </cell>
          <cell r="C47" t="str">
            <v>BA</v>
          </cell>
          <cell r="D47">
            <v>9744.77</v>
          </cell>
        </row>
        <row r="48">
          <cell r="B48" t="str">
            <v>MASCOTE-BA</v>
          </cell>
          <cell r="C48" t="str">
            <v>BA</v>
          </cell>
          <cell r="D48">
            <v>1586.36</v>
          </cell>
        </row>
        <row r="49">
          <cell r="B49" t="str">
            <v>MATA DE SAO JOAO-BA</v>
          </cell>
          <cell r="C49" t="str">
            <v>BA</v>
          </cell>
          <cell r="D49">
            <v>9744.77</v>
          </cell>
        </row>
        <row r="50">
          <cell r="B50" t="str">
            <v>MUCURI-BA</v>
          </cell>
          <cell r="C50" t="str">
            <v>BA</v>
          </cell>
          <cell r="D50">
            <v>1586.36</v>
          </cell>
        </row>
        <row r="51">
          <cell r="B51" t="str">
            <v>NOVA VICOSA-BA</v>
          </cell>
          <cell r="C51" t="str">
            <v>BA</v>
          </cell>
          <cell r="D51">
            <v>9744.77</v>
          </cell>
        </row>
        <row r="52">
          <cell r="B52" t="str">
            <v>OURICANGAS-BA</v>
          </cell>
          <cell r="C52" t="str">
            <v>BA</v>
          </cell>
          <cell r="D52">
            <v>9744.77</v>
          </cell>
        </row>
        <row r="53">
          <cell r="B53" t="str">
            <v>POJUCA-BA</v>
          </cell>
          <cell r="C53" t="str">
            <v>BA</v>
          </cell>
          <cell r="D53">
            <v>9744.77</v>
          </cell>
        </row>
        <row r="54">
          <cell r="B54" t="str">
            <v>PRESIDENTE TANCREDO NEVES-BA</v>
          </cell>
          <cell r="C54" t="str">
            <v>BA</v>
          </cell>
          <cell r="D54">
            <v>9744.77</v>
          </cell>
        </row>
        <row r="55">
          <cell r="B55" t="str">
            <v>SALINAS DA MARGARIDA-BA</v>
          </cell>
          <cell r="C55" t="str">
            <v>BA</v>
          </cell>
          <cell r="D55">
            <v>9744.77</v>
          </cell>
        </row>
        <row r="56">
          <cell r="B56" t="str">
            <v>SANTO AMARO-BA</v>
          </cell>
          <cell r="C56" t="str">
            <v>BA</v>
          </cell>
          <cell r="D56">
            <v>9744.77</v>
          </cell>
        </row>
        <row r="57">
          <cell r="B57" t="str">
            <v>SAO FRANCISCO DO CONDE-BA</v>
          </cell>
          <cell r="C57" t="str">
            <v>BA</v>
          </cell>
          <cell r="D57">
            <v>9744.77</v>
          </cell>
        </row>
        <row r="58">
          <cell r="B58" t="str">
            <v>SAO SEBASTIAO DO PASSE-BA</v>
          </cell>
          <cell r="C58" t="str">
            <v>BA</v>
          </cell>
          <cell r="D58">
            <v>9744.77</v>
          </cell>
        </row>
        <row r="59">
          <cell r="B59" t="str">
            <v>SATIRO DIAS-BA</v>
          </cell>
          <cell r="C59" t="str">
            <v>BA</v>
          </cell>
          <cell r="D59">
            <v>0</v>
          </cell>
        </row>
        <row r="60">
          <cell r="B60" t="str">
            <v>SAUBARA-BA</v>
          </cell>
          <cell r="C60" t="str">
            <v>BA</v>
          </cell>
          <cell r="D60">
            <v>9744.77</v>
          </cell>
        </row>
        <row r="61">
          <cell r="B61" t="str">
            <v>SIMOES FILHO-BA</v>
          </cell>
          <cell r="C61" t="str">
            <v>BA</v>
          </cell>
          <cell r="D61">
            <v>1586.36</v>
          </cell>
        </row>
        <row r="62">
          <cell r="B62" t="str">
            <v>TEODORO SAMPAIO-BA</v>
          </cell>
          <cell r="C62" t="str">
            <v>BA</v>
          </cell>
          <cell r="D62">
            <v>9744.77</v>
          </cell>
        </row>
        <row r="63">
          <cell r="B63" t="str">
            <v>VALENCA-BA</v>
          </cell>
          <cell r="C63" t="str">
            <v>BA</v>
          </cell>
          <cell r="D63">
            <v>9744.77</v>
          </cell>
        </row>
        <row r="64">
          <cell r="B64" t="str">
            <v>VERA CRUZ-BA</v>
          </cell>
          <cell r="C64" t="str">
            <v>BA</v>
          </cell>
          <cell r="D64">
            <v>9744.77</v>
          </cell>
        </row>
        <row r="65">
          <cell r="B65" t="str">
            <v>AQUIRAZ-CE</v>
          </cell>
          <cell r="C65" t="str">
            <v>CE</v>
          </cell>
          <cell r="D65">
            <v>1586.36</v>
          </cell>
        </row>
        <row r="66">
          <cell r="B66" t="str">
            <v>ARACATI-CE</v>
          </cell>
          <cell r="C66" t="str">
            <v>CE</v>
          </cell>
          <cell r="D66">
            <v>9744.77</v>
          </cell>
        </row>
        <row r="67">
          <cell r="B67" t="str">
            <v>CAUCAIA-CE</v>
          </cell>
          <cell r="C67" t="str">
            <v>CE</v>
          </cell>
          <cell r="D67">
            <v>1586.36</v>
          </cell>
        </row>
        <row r="68">
          <cell r="B68" t="str">
            <v>FORTALEZA-CE</v>
          </cell>
          <cell r="C68" t="str">
            <v>CE</v>
          </cell>
          <cell r="D68">
            <v>1586.36</v>
          </cell>
        </row>
        <row r="69">
          <cell r="B69" t="str">
            <v>HORIZONTE-CE</v>
          </cell>
          <cell r="C69" t="str">
            <v>CE</v>
          </cell>
          <cell r="D69">
            <v>9744.77</v>
          </cell>
        </row>
        <row r="70">
          <cell r="B70" t="str">
            <v>ICAPUI-CE</v>
          </cell>
          <cell r="C70" t="str">
            <v>CE</v>
          </cell>
          <cell r="D70">
            <v>9744.77</v>
          </cell>
        </row>
        <row r="71">
          <cell r="B71" t="str">
            <v>ITAPIPOCA-CE</v>
          </cell>
          <cell r="C71" t="str">
            <v>CE</v>
          </cell>
          <cell r="D71">
            <v>9744.77</v>
          </cell>
        </row>
        <row r="72">
          <cell r="B72" t="str">
            <v>ITAREMA-CE</v>
          </cell>
          <cell r="C72" t="str">
            <v>CE</v>
          </cell>
          <cell r="D72">
            <v>9744.77</v>
          </cell>
        </row>
        <row r="73">
          <cell r="B73" t="str">
            <v>JAGUARUANA-CE</v>
          </cell>
          <cell r="C73" t="str">
            <v>CE</v>
          </cell>
          <cell r="D73">
            <v>9744.77</v>
          </cell>
        </row>
        <row r="74">
          <cell r="B74" t="str">
            <v>MARACANAU-CE</v>
          </cell>
          <cell r="C74" t="str">
            <v>CE</v>
          </cell>
          <cell r="D74">
            <v>9744.77</v>
          </cell>
        </row>
        <row r="75">
          <cell r="B75" t="str">
            <v>PARAIPABA-CE</v>
          </cell>
          <cell r="C75" t="str">
            <v>CE</v>
          </cell>
          <cell r="D75">
            <v>9744.77</v>
          </cell>
        </row>
        <row r="76">
          <cell r="B76" t="str">
            <v>SAO GONCALO DO AMARANTE-CE</v>
          </cell>
          <cell r="C76" t="str">
            <v>CE</v>
          </cell>
          <cell r="D76">
            <v>9744.77</v>
          </cell>
        </row>
        <row r="77">
          <cell r="B77" t="str">
            <v>TRAIRI-CE</v>
          </cell>
          <cell r="C77" t="str">
            <v>CE</v>
          </cell>
          <cell r="D77">
            <v>9744.77</v>
          </cell>
        </row>
        <row r="78">
          <cell r="B78" t="str">
            <v>ANCHIETA-ES</v>
          </cell>
          <cell r="C78" t="str">
            <v>ES</v>
          </cell>
          <cell r="D78">
            <v>9744.77</v>
          </cell>
        </row>
        <row r="79">
          <cell r="B79" t="str">
            <v>ARACRUZ-ES</v>
          </cell>
          <cell r="C79" t="str">
            <v>ES</v>
          </cell>
          <cell r="D79">
            <v>1586.36</v>
          </cell>
        </row>
        <row r="80">
          <cell r="B80" t="str">
            <v>ITAPEMIRIM-ES</v>
          </cell>
          <cell r="C80" t="str">
            <v>ES</v>
          </cell>
          <cell r="D80">
            <v>1586.36</v>
          </cell>
        </row>
        <row r="81">
          <cell r="B81" t="str">
            <v>JAGUARE-ES</v>
          </cell>
          <cell r="C81" t="str">
            <v>ES</v>
          </cell>
          <cell r="D81">
            <v>1586.36</v>
          </cell>
        </row>
        <row r="82">
          <cell r="B82" t="str">
            <v>LINHARES-ES</v>
          </cell>
          <cell r="C82" t="str">
            <v>ES</v>
          </cell>
          <cell r="D82">
            <v>9744.77</v>
          </cell>
        </row>
        <row r="83">
          <cell r="B83" t="str">
            <v>SAO MATEUS-ES</v>
          </cell>
          <cell r="C83" t="str">
            <v>ES</v>
          </cell>
          <cell r="D83">
            <v>9744.77</v>
          </cell>
        </row>
        <row r="84">
          <cell r="B84" t="str">
            <v>SERRA-ES</v>
          </cell>
          <cell r="C84" t="str">
            <v>ES</v>
          </cell>
          <cell r="D84">
            <v>9744.77</v>
          </cell>
        </row>
        <row r="85">
          <cell r="B85" t="str">
            <v>VIANA-ES</v>
          </cell>
          <cell r="C85" t="str">
            <v>ES</v>
          </cell>
          <cell r="D85">
            <v>1586.36</v>
          </cell>
        </row>
        <row r="86">
          <cell r="B86" t="str">
            <v>VITORIA-ES</v>
          </cell>
          <cell r="C86" t="str">
            <v>ES</v>
          </cell>
          <cell r="D86">
            <v>1586.36</v>
          </cell>
        </row>
        <row r="87">
          <cell r="B87" t="str">
            <v>CAPINZAL DO NORTE-MA</v>
          </cell>
          <cell r="C87" t="str">
            <v>MA</v>
          </cell>
          <cell r="D87">
            <v>9744.77</v>
          </cell>
        </row>
        <row r="88">
          <cell r="B88" t="str">
            <v>LIMA CAMPOS-MA</v>
          </cell>
          <cell r="C88" t="str">
            <v>MA</v>
          </cell>
          <cell r="D88">
            <v>9744.77</v>
          </cell>
        </row>
        <row r="89">
          <cell r="B89" t="str">
            <v>PEDREIRAS-MA</v>
          </cell>
          <cell r="C89" t="str">
            <v>MA</v>
          </cell>
          <cell r="D89">
            <v>9744.77</v>
          </cell>
        </row>
        <row r="90">
          <cell r="B90" t="str">
            <v>SANTO ANTONIO DOS LOPES-MA</v>
          </cell>
          <cell r="C90" t="str">
            <v>MA</v>
          </cell>
          <cell r="D90">
            <v>9744.77</v>
          </cell>
        </row>
        <row r="91">
          <cell r="B91" t="str">
            <v>TRIZIDELA DO VALE-MA</v>
          </cell>
          <cell r="C91" t="str">
            <v>MA</v>
          </cell>
          <cell r="D91">
            <v>9744.77</v>
          </cell>
        </row>
        <row r="92">
          <cell r="B92" t="str">
            <v>BARBACENA-MG</v>
          </cell>
          <cell r="C92" t="str">
            <v>MG</v>
          </cell>
          <cell r="D92">
            <v>9744.77</v>
          </cell>
        </row>
        <row r="93">
          <cell r="B93" t="str">
            <v>BETIM-MG</v>
          </cell>
          <cell r="C93" t="str">
            <v>MG</v>
          </cell>
          <cell r="D93">
            <v>1586.36</v>
          </cell>
        </row>
        <row r="94">
          <cell r="B94" t="str">
            <v>BRUMADINHO-MG</v>
          </cell>
          <cell r="C94" t="str">
            <v>MG</v>
          </cell>
          <cell r="D94">
            <v>9744.77</v>
          </cell>
        </row>
        <row r="95">
          <cell r="B95" t="str">
            <v>JACUTINGA-MG</v>
          </cell>
          <cell r="C95" t="str">
            <v>MG</v>
          </cell>
          <cell r="D95">
            <v>9744.77</v>
          </cell>
        </row>
        <row r="96">
          <cell r="B96" t="str">
            <v>JUIZ DE FORA-MG</v>
          </cell>
          <cell r="C96" t="str">
            <v>MG</v>
          </cell>
          <cell r="D96">
            <v>1586.36</v>
          </cell>
        </row>
        <row r="97">
          <cell r="B97" t="str">
            <v>SAO BRAS DO SUACUI-MG</v>
          </cell>
          <cell r="C97" t="str">
            <v>MG</v>
          </cell>
          <cell r="D97">
            <v>1586.36</v>
          </cell>
        </row>
        <row r="98">
          <cell r="B98" t="str">
            <v>ALHANDRA-PB</v>
          </cell>
          <cell r="C98" t="str">
            <v>PB</v>
          </cell>
          <cell r="D98">
            <v>9744.77</v>
          </cell>
        </row>
        <row r="99">
          <cell r="B99" t="str">
            <v>BAYEUX-PB</v>
          </cell>
          <cell r="C99" t="str">
            <v>PB</v>
          </cell>
          <cell r="D99">
            <v>9744.77</v>
          </cell>
        </row>
        <row r="100">
          <cell r="B100" t="str">
            <v>CALDAS BRANDAO-PB</v>
          </cell>
          <cell r="C100" t="str">
            <v>PB</v>
          </cell>
          <cell r="D100">
            <v>9744.77</v>
          </cell>
        </row>
        <row r="101">
          <cell r="B101" t="str">
            <v>INGA-PB</v>
          </cell>
          <cell r="C101" t="str">
            <v>PB</v>
          </cell>
          <cell r="D101">
            <v>9744.77</v>
          </cell>
        </row>
        <row r="102">
          <cell r="B102" t="str">
            <v>JACARAU-PB</v>
          </cell>
          <cell r="C102" t="str">
            <v>PB</v>
          </cell>
          <cell r="D102">
            <v>9744.77</v>
          </cell>
        </row>
        <row r="103">
          <cell r="B103" t="str">
            <v>MAMANGUAPE-PB</v>
          </cell>
          <cell r="C103" t="str">
            <v>PB</v>
          </cell>
          <cell r="D103">
            <v>9744.77</v>
          </cell>
        </row>
        <row r="104">
          <cell r="B104" t="str">
            <v>PEDRAS DE FOGO-PB</v>
          </cell>
          <cell r="C104" t="str">
            <v>PB</v>
          </cell>
          <cell r="D104">
            <v>9744.77</v>
          </cell>
        </row>
        <row r="105">
          <cell r="B105" t="str">
            <v>SANTA RITA-PB</v>
          </cell>
          <cell r="C105" t="str">
            <v>PB</v>
          </cell>
          <cell r="D105">
            <v>9744.77</v>
          </cell>
        </row>
        <row r="106">
          <cell r="B106" t="str">
            <v>ABREU E LIMA-PE</v>
          </cell>
          <cell r="C106" t="str">
            <v>PE</v>
          </cell>
          <cell r="D106">
            <v>1586.36</v>
          </cell>
        </row>
        <row r="107">
          <cell r="B107" t="str">
            <v>CABO DE SANTO AGOSTINHO-PE</v>
          </cell>
          <cell r="C107" t="str">
            <v>PE</v>
          </cell>
          <cell r="D107">
            <v>9744.77</v>
          </cell>
        </row>
        <row r="108">
          <cell r="B108" t="str">
            <v>GOIANA-PE</v>
          </cell>
          <cell r="C108" t="str">
            <v>PE</v>
          </cell>
          <cell r="D108">
            <v>1586.36</v>
          </cell>
        </row>
        <row r="109">
          <cell r="B109" t="str">
            <v>IGARASSU-PE</v>
          </cell>
          <cell r="C109" t="str">
            <v>PE</v>
          </cell>
          <cell r="D109">
            <v>1586.36</v>
          </cell>
        </row>
        <row r="110">
          <cell r="B110" t="str">
            <v>IPOJUCA-PE</v>
          </cell>
          <cell r="C110" t="str">
            <v>PE</v>
          </cell>
          <cell r="D110">
            <v>9744.77</v>
          </cell>
        </row>
        <row r="111">
          <cell r="B111" t="str">
            <v>JABOATAO DOS GUARARAPES-PE</v>
          </cell>
          <cell r="C111" t="str">
            <v>PE</v>
          </cell>
          <cell r="D111">
            <v>1586.36</v>
          </cell>
        </row>
        <row r="112">
          <cell r="B112" t="str">
            <v>PAULISTA-PE</v>
          </cell>
          <cell r="C112" t="str">
            <v>PE</v>
          </cell>
          <cell r="D112">
            <v>9744.77</v>
          </cell>
        </row>
        <row r="113">
          <cell r="B113" t="str">
            <v>SAO LOURENCO DA MATA-PE</v>
          </cell>
          <cell r="C113" t="str">
            <v>PE</v>
          </cell>
          <cell r="D113">
            <v>9744.77</v>
          </cell>
        </row>
        <row r="114">
          <cell r="B114" t="str">
            <v>ARAUCARIA-PR</v>
          </cell>
          <cell r="C114" t="str">
            <v>PR</v>
          </cell>
          <cell r="D114">
            <v>1586.36</v>
          </cell>
        </row>
        <row r="115">
          <cell r="B115" t="str">
            <v>Angra dos Reis-RJ</v>
          </cell>
          <cell r="C115" t="str">
            <v>RJ</v>
          </cell>
          <cell r="D115">
            <v>129153.82</v>
          </cell>
        </row>
        <row r="116">
          <cell r="B116" t="str">
            <v>Armacao dos Buzios-RJ</v>
          </cell>
          <cell r="C116" t="str">
            <v>RJ</v>
          </cell>
          <cell r="D116">
            <v>90345.88</v>
          </cell>
        </row>
        <row r="117">
          <cell r="B117" t="str">
            <v>Araruama-RJ</v>
          </cell>
          <cell r="C117" t="str">
            <v>RJ</v>
          </cell>
          <cell r="D117">
            <v>113438.6</v>
          </cell>
        </row>
        <row r="118">
          <cell r="B118" t="str">
            <v>Arraial do Cabo-RJ</v>
          </cell>
          <cell r="C118" t="str">
            <v>RJ</v>
          </cell>
          <cell r="D118">
            <v>80601.11</v>
          </cell>
        </row>
        <row r="119">
          <cell r="B119" t="str">
            <v>Cabo Frio-RJ</v>
          </cell>
          <cell r="C119" t="str">
            <v>RJ</v>
          </cell>
          <cell r="D119">
            <v>119409.05</v>
          </cell>
        </row>
        <row r="120">
          <cell r="B120" t="str">
            <v>Campos dos Goytacazes-RJ</v>
          </cell>
          <cell r="C120" t="str">
            <v>RJ</v>
          </cell>
          <cell r="D120">
            <v>120995.41</v>
          </cell>
        </row>
        <row r="121">
          <cell r="B121" t="str">
            <v>Carapebus-RJ</v>
          </cell>
          <cell r="C121" t="str">
            <v>RJ</v>
          </cell>
          <cell r="D121">
            <v>65674.98</v>
          </cell>
        </row>
        <row r="122">
          <cell r="B122" t="str">
            <v>Casimiro de Abreu-RJ</v>
          </cell>
          <cell r="C122" t="str">
            <v>RJ</v>
          </cell>
          <cell r="D122">
            <v>86571.56</v>
          </cell>
        </row>
        <row r="123">
          <cell r="B123" t="str">
            <v>Duque de Caxias-RJ</v>
          </cell>
          <cell r="C123" t="str">
            <v>RJ</v>
          </cell>
          <cell r="D123">
            <v>120995.41</v>
          </cell>
        </row>
        <row r="124">
          <cell r="B124" t="str">
            <v>Itaguai-RJ</v>
          </cell>
          <cell r="C124" t="str">
            <v>RJ</v>
          </cell>
          <cell r="D124">
            <v>110453.37</v>
          </cell>
        </row>
        <row r="125">
          <cell r="B125" t="str">
            <v>Macae-RJ</v>
          </cell>
          <cell r="C125" t="str">
            <v>RJ</v>
          </cell>
          <cell r="D125">
            <v>919543.42999999993</v>
          </cell>
        </row>
        <row r="126">
          <cell r="B126" t="str">
            <v>Marica-RJ</v>
          </cell>
          <cell r="C126" t="str">
            <v>RJ</v>
          </cell>
          <cell r="D126">
            <v>113438.6</v>
          </cell>
        </row>
        <row r="127">
          <cell r="B127" t="str">
            <v>Niteroi-RJ</v>
          </cell>
          <cell r="C127" t="str">
            <v>RJ</v>
          </cell>
          <cell r="D127">
            <v>119409.05</v>
          </cell>
        </row>
        <row r="128">
          <cell r="B128" t="str">
            <v>Parati-RJ</v>
          </cell>
          <cell r="C128" t="str">
            <v>RJ</v>
          </cell>
          <cell r="D128">
            <v>89556.79</v>
          </cell>
        </row>
        <row r="129">
          <cell r="B129" t="str">
            <v>Quissama-RJ</v>
          </cell>
          <cell r="C129" t="str">
            <v>RJ</v>
          </cell>
          <cell r="D129">
            <v>77615.88</v>
          </cell>
        </row>
        <row r="130">
          <cell r="B130" t="str">
            <v>Rio das Ostras-RJ</v>
          </cell>
          <cell r="C130" t="str">
            <v>RJ</v>
          </cell>
          <cell r="D130">
            <v>110453.37</v>
          </cell>
        </row>
        <row r="131">
          <cell r="B131" t="str">
            <v>Rio de Janeiro-RJ</v>
          </cell>
          <cell r="C131" t="str">
            <v>RJ</v>
          </cell>
          <cell r="D131">
            <v>129153.82</v>
          </cell>
        </row>
        <row r="132">
          <cell r="B132" t="str">
            <v>Sao Joao da Barra-RJ</v>
          </cell>
          <cell r="C132" t="str">
            <v>RJ</v>
          </cell>
          <cell r="D132">
            <v>86571.56</v>
          </cell>
        </row>
        <row r="133">
          <cell r="B133" t="str">
            <v>Saquarema-RJ</v>
          </cell>
          <cell r="C133" t="str">
            <v>RJ</v>
          </cell>
          <cell r="D133">
            <v>114227.69</v>
          </cell>
        </row>
        <row r="134">
          <cell r="B134" t="str">
            <v>Cachoeiras de Macacu-RJ</v>
          </cell>
          <cell r="C134" t="str">
            <v>RJ</v>
          </cell>
          <cell r="D134">
            <v>56489.67</v>
          </cell>
        </row>
        <row r="135">
          <cell r="B135" t="str">
            <v>Guapimirim-RJ</v>
          </cell>
          <cell r="C135" t="str">
            <v>RJ</v>
          </cell>
          <cell r="D135">
            <v>58076.03</v>
          </cell>
        </row>
        <row r="136">
          <cell r="B136" t="str">
            <v>Mage-RJ</v>
          </cell>
          <cell r="C136" t="str">
            <v>RJ</v>
          </cell>
          <cell r="D136">
            <v>65316.18</v>
          </cell>
        </row>
        <row r="137">
          <cell r="B137" t="str">
            <v>Silva Jardim-RJ</v>
          </cell>
          <cell r="C137" t="str">
            <v>RJ</v>
          </cell>
          <cell r="D137">
            <v>45897.85</v>
          </cell>
        </row>
        <row r="138">
          <cell r="B138" t="str">
            <v>Miguel Pereira-RJ</v>
          </cell>
          <cell r="C138" t="str">
            <v>RJ</v>
          </cell>
          <cell r="D138">
            <v>45897.85</v>
          </cell>
        </row>
        <row r="139">
          <cell r="B139" t="str">
            <v>Nova Iguacu-RJ</v>
          </cell>
          <cell r="C139" t="str">
            <v>RJ</v>
          </cell>
          <cell r="D139">
            <v>70612.08</v>
          </cell>
        </row>
        <row r="140">
          <cell r="B140" t="str">
            <v>Paty do Alferes-RJ</v>
          </cell>
          <cell r="C140" t="str">
            <v>RJ</v>
          </cell>
          <cell r="D140">
            <v>47663.16</v>
          </cell>
        </row>
        <row r="141">
          <cell r="B141" t="str">
            <v>Rio das Flores-RJ</v>
          </cell>
          <cell r="C141" t="str">
            <v>RJ</v>
          </cell>
          <cell r="D141">
            <v>36892.400000000001</v>
          </cell>
        </row>
        <row r="142">
          <cell r="B142" t="str">
            <v>Vassouras-RJ</v>
          </cell>
          <cell r="C142" t="str">
            <v>RJ</v>
          </cell>
          <cell r="D142">
            <v>35306.04</v>
          </cell>
        </row>
        <row r="143">
          <cell r="B143" t="str">
            <v>Aperibe-RJ</v>
          </cell>
          <cell r="C143" t="str">
            <v>RJ</v>
          </cell>
          <cell r="D143">
            <v>16772.419999999998</v>
          </cell>
        </row>
        <row r="144">
          <cell r="B144" t="str">
            <v>Barra do Pirai-RJ</v>
          </cell>
          <cell r="C144" t="str">
            <v>RJ</v>
          </cell>
          <cell r="D144">
            <v>28752.720000000001</v>
          </cell>
        </row>
        <row r="145">
          <cell r="B145" t="str">
            <v>Barra Mansa-RJ</v>
          </cell>
          <cell r="C145" t="str">
            <v>RJ</v>
          </cell>
          <cell r="D145">
            <v>33533.82</v>
          </cell>
        </row>
        <row r="146">
          <cell r="B146" t="str">
            <v>Belford Roxo-RJ</v>
          </cell>
          <cell r="C146" t="str">
            <v>RJ</v>
          </cell>
          <cell r="D146">
            <v>31947.46</v>
          </cell>
        </row>
        <row r="147">
          <cell r="B147" t="str">
            <v>Bom Jardim-RJ</v>
          </cell>
          <cell r="C147" t="str">
            <v>RJ</v>
          </cell>
          <cell r="D147">
            <v>21564.54</v>
          </cell>
        </row>
        <row r="148">
          <cell r="B148" t="str">
            <v>Bom Jesus do Itabapoana-RJ</v>
          </cell>
          <cell r="C148" t="str">
            <v>RJ</v>
          </cell>
          <cell r="D148">
            <v>23161.91</v>
          </cell>
        </row>
        <row r="149">
          <cell r="B149" t="str">
            <v>Cambuci-RJ</v>
          </cell>
          <cell r="C149" t="str">
            <v>RJ</v>
          </cell>
          <cell r="D149">
            <v>18369.79</v>
          </cell>
        </row>
        <row r="150">
          <cell r="B150" t="str">
            <v>Cantagalo-RJ</v>
          </cell>
          <cell r="C150" t="str">
            <v>RJ</v>
          </cell>
          <cell r="D150">
            <v>19967.16</v>
          </cell>
        </row>
        <row r="151">
          <cell r="B151" t="str">
            <v>Cardoso Moreira-RJ</v>
          </cell>
          <cell r="C151" t="str">
            <v>RJ</v>
          </cell>
          <cell r="D151">
            <v>17571.099999999999</v>
          </cell>
        </row>
        <row r="152">
          <cell r="B152" t="str">
            <v>Carmo-RJ</v>
          </cell>
          <cell r="C152" t="str">
            <v>RJ</v>
          </cell>
          <cell r="D152">
            <v>19168.48</v>
          </cell>
        </row>
        <row r="153">
          <cell r="B153" t="str">
            <v>Conceicao de Macabu-RJ</v>
          </cell>
          <cell r="C153" t="str">
            <v>RJ</v>
          </cell>
          <cell r="D153">
            <v>20765.849999999999</v>
          </cell>
        </row>
        <row r="154">
          <cell r="B154" t="str">
            <v>Cordeiro-RJ</v>
          </cell>
          <cell r="C154" t="str">
            <v>RJ</v>
          </cell>
          <cell r="D154">
            <v>20765.849999999999</v>
          </cell>
        </row>
        <row r="155">
          <cell r="B155" t="str">
            <v>Duas Barras-RJ</v>
          </cell>
          <cell r="C155" t="str">
            <v>RJ</v>
          </cell>
          <cell r="D155">
            <v>16772.419999999998</v>
          </cell>
        </row>
        <row r="156">
          <cell r="B156" t="str">
            <v>Engenheiro Paulo de Frontin-RJ</v>
          </cell>
          <cell r="C156" t="str">
            <v>RJ</v>
          </cell>
          <cell r="D156">
            <v>17571.099999999999</v>
          </cell>
        </row>
        <row r="157">
          <cell r="B157" t="str">
            <v>Iguaba Grande-RJ</v>
          </cell>
          <cell r="C157" t="str">
            <v>RJ</v>
          </cell>
          <cell r="D157">
            <v>20765.849999999999</v>
          </cell>
        </row>
        <row r="158">
          <cell r="B158" t="str">
            <v>Itaborai-RJ</v>
          </cell>
          <cell r="C158" t="str">
            <v>RJ</v>
          </cell>
          <cell r="D158">
            <v>31947.46</v>
          </cell>
        </row>
        <row r="159">
          <cell r="B159" t="str">
            <v>Italva-RJ</v>
          </cell>
          <cell r="C159" t="str">
            <v>RJ</v>
          </cell>
          <cell r="D159">
            <v>18369.79</v>
          </cell>
        </row>
        <row r="160">
          <cell r="B160" t="str">
            <v>Itaocara-RJ</v>
          </cell>
          <cell r="C160" t="str">
            <v>RJ</v>
          </cell>
          <cell r="D160">
            <v>20765.849999999999</v>
          </cell>
        </row>
        <row r="161">
          <cell r="B161" t="str">
            <v>Itaperuna-RJ</v>
          </cell>
          <cell r="C161" t="str">
            <v>RJ</v>
          </cell>
          <cell r="D161">
            <v>28752.720000000001</v>
          </cell>
        </row>
        <row r="162">
          <cell r="B162" t="str">
            <v>Itatiaia-RJ</v>
          </cell>
          <cell r="C162" t="str">
            <v>RJ</v>
          </cell>
          <cell r="D162">
            <v>22363.22</v>
          </cell>
        </row>
        <row r="163">
          <cell r="B163" t="str">
            <v>Japeri-RJ</v>
          </cell>
          <cell r="C163" t="str">
            <v>RJ</v>
          </cell>
          <cell r="D163">
            <v>38497.490000000005</v>
          </cell>
        </row>
        <row r="164">
          <cell r="B164" t="str">
            <v>Laje do Muriae-RJ</v>
          </cell>
          <cell r="C164" t="str">
            <v>RJ</v>
          </cell>
          <cell r="D164">
            <v>15973.73</v>
          </cell>
        </row>
        <row r="165">
          <cell r="B165" t="str">
            <v>Macuco-RJ</v>
          </cell>
          <cell r="C165" t="str">
            <v>RJ</v>
          </cell>
          <cell r="D165">
            <v>15973.73</v>
          </cell>
        </row>
        <row r="166">
          <cell r="B166" t="str">
            <v>Mangaratiba-RJ</v>
          </cell>
          <cell r="C166" t="str">
            <v>RJ</v>
          </cell>
          <cell r="D166">
            <v>23960.6</v>
          </cell>
        </row>
        <row r="167">
          <cell r="B167" t="str">
            <v>Mendes-RJ</v>
          </cell>
          <cell r="C167" t="str">
            <v>RJ</v>
          </cell>
          <cell r="D167">
            <v>19168.48</v>
          </cell>
        </row>
        <row r="168">
          <cell r="B168" t="str">
            <v>Mesquita-RJ</v>
          </cell>
          <cell r="C168" t="str">
            <v>RJ</v>
          </cell>
          <cell r="D168">
            <v>31947.46</v>
          </cell>
        </row>
        <row r="169">
          <cell r="B169" t="str">
            <v>Miracema-RJ</v>
          </cell>
          <cell r="C169" t="str">
            <v>RJ</v>
          </cell>
          <cell r="D169">
            <v>21564.54</v>
          </cell>
        </row>
        <row r="170">
          <cell r="B170" t="str">
            <v>Natividade-RJ</v>
          </cell>
          <cell r="C170" t="str">
            <v>RJ</v>
          </cell>
          <cell r="D170">
            <v>18369.79</v>
          </cell>
        </row>
        <row r="171">
          <cell r="B171" t="str">
            <v>Nilopolis-RJ</v>
          </cell>
          <cell r="C171" t="str">
            <v>RJ</v>
          </cell>
          <cell r="D171">
            <v>31947.46</v>
          </cell>
        </row>
        <row r="172">
          <cell r="B172" t="str">
            <v>Nova Friburgo-RJ</v>
          </cell>
          <cell r="C172" t="str">
            <v>RJ</v>
          </cell>
          <cell r="D172">
            <v>31947.46</v>
          </cell>
        </row>
        <row r="173">
          <cell r="B173" t="str">
            <v>Paracambi-RJ</v>
          </cell>
          <cell r="C173" t="str">
            <v>RJ</v>
          </cell>
          <cell r="D173">
            <v>26345.64</v>
          </cell>
        </row>
        <row r="174">
          <cell r="B174" t="str">
            <v>Petropolis-RJ</v>
          </cell>
          <cell r="C174" t="str">
            <v>RJ</v>
          </cell>
          <cell r="D174">
            <v>31947.46</v>
          </cell>
        </row>
        <row r="175">
          <cell r="B175" t="str">
            <v>Pinheiral-RJ</v>
          </cell>
          <cell r="C175" t="str">
            <v>RJ</v>
          </cell>
          <cell r="D175">
            <v>20765.849999999999</v>
          </cell>
        </row>
        <row r="176">
          <cell r="B176" t="str">
            <v>Pirai-RJ</v>
          </cell>
          <cell r="C176" t="str">
            <v>RJ</v>
          </cell>
          <cell r="D176">
            <v>23150.9</v>
          </cell>
        </row>
        <row r="177">
          <cell r="B177" t="str">
            <v>Porciuncula-RJ</v>
          </cell>
          <cell r="C177" t="str">
            <v>RJ</v>
          </cell>
          <cell r="D177">
            <v>19168.48</v>
          </cell>
        </row>
        <row r="178">
          <cell r="B178" t="str">
            <v>Porto Real-RJ</v>
          </cell>
          <cell r="C178" t="str">
            <v>RJ</v>
          </cell>
          <cell r="D178">
            <v>19168.48</v>
          </cell>
        </row>
        <row r="179">
          <cell r="B179" t="str">
            <v>Quatis-RJ</v>
          </cell>
          <cell r="C179" t="str">
            <v>RJ</v>
          </cell>
          <cell r="D179">
            <v>17571.099999999999</v>
          </cell>
        </row>
        <row r="180">
          <cell r="B180" t="str">
            <v>Queimados-RJ</v>
          </cell>
          <cell r="C180" t="str">
            <v>RJ</v>
          </cell>
          <cell r="D180">
            <v>31148.78</v>
          </cell>
        </row>
        <row r="181">
          <cell r="B181" t="str">
            <v>Resende-RJ</v>
          </cell>
          <cell r="C181" t="str">
            <v>RJ</v>
          </cell>
          <cell r="D181">
            <v>31936.45</v>
          </cell>
        </row>
        <row r="182">
          <cell r="B182" t="str">
            <v>Rio Bonito-RJ</v>
          </cell>
          <cell r="C182" t="str">
            <v>RJ</v>
          </cell>
          <cell r="D182">
            <v>25557.97</v>
          </cell>
        </row>
        <row r="183">
          <cell r="B183" t="str">
            <v>Rio Claro-RJ</v>
          </cell>
          <cell r="C183" t="str">
            <v>RJ</v>
          </cell>
          <cell r="D183">
            <v>19168.48</v>
          </cell>
        </row>
        <row r="184">
          <cell r="B184" t="str">
            <v>Santa Maria Madalena-RJ</v>
          </cell>
          <cell r="C184" t="str">
            <v>RJ</v>
          </cell>
          <cell r="D184">
            <v>16772.419999999998</v>
          </cell>
        </row>
        <row r="185">
          <cell r="B185" t="str">
            <v>Santo Antonio de Padua-RJ</v>
          </cell>
          <cell r="C185" t="str">
            <v>RJ</v>
          </cell>
          <cell r="D185">
            <v>24759.279999999999</v>
          </cell>
        </row>
        <row r="186">
          <cell r="B186" t="str">
            <v>Sao Fidelis-RJ</v>
          </cell>
          <cell r="C186" t="str">
            <v>RJ</v>
          </cell>
          <cell r="D186">
            <v>23960.6</v>
          </cell>
        </row>
        <row r="187">
          <cell r="B187" t="str">
            <v>Sao Francisco de Itabapoana-RJ</v>
          </cell>
          <cell r="C187" t="str">
            <v>RJ</v>
          </cell>
          <cell r="D187">
            <v>24759.279999999999</v>
          </cell>
        </row>
        <row r="188">
          <cell r="B188" t="str">
            <v>Sao Goncalo-RJ</v>
          </cell>
          <cell r="C188" t="str">
            <v>RJ</v>
          </cell>
          <cell r="D188">
            <v>31947.46</v>
          </cell>
        </row>
        <row r="189">
          <cell r="B189" t="str">
            <v>Sao Joao de Meriti-RJ</v>
          </cell>
          <cell r="C189" t="str">
            <v>RJ</v>
          </cell>
          <cell r="D189">
            <v>31947.46</v>
          </cell>
        </row>
        <row r="190">
          <cell r="B190" t="str">
            <v>Sao Jose de Uba-RJ</v>
          </cell>
          <cell r="C190" t="str">
            <v>RJ</v>
          </cell>
          <cell r="D190">
            <v>15973.73</v>
          </cell>
        </row>
        <row r="191">
          <cell r="B191" t="str">
            <v>Sao Jose do Vale do Rio Preto-RJ</v>
          </cell>
          <cell r="C191" t="str">
            <v>RJ</v>
          </cell>
          <cell r="D191">
            <v>20765.849999999999</v>
          </cell>
        </row>
        <row r="192">
          <cell r="B192" t="str">
            <v>Sao Pedro da Aldeia-RJ</v>
          </cell>
          <cell r="C192" t="str">
            <v>RJ</v>
          </cell>
          <cell r="D192">
            <v>28752.720000000001</v>
          </cell>
        </row>
        <row r="193">
          <cell r="B193" t="str">
            <v>Sao Sebastiao do Alto-RJ</v>
          </cell>
          <cell r="C193" t="str">
            <v>RJ</v>
          </cell>
          <cell r="D193">
            <v>15973.73</v>
          </cell>
        </row>
        <row r="194">
          <cell r="B194" t="str">
            <v>Seropedica-RJ</v>
          </cell>
          <cell r="C194" t="str">
            <v>RJ</v>
          </cell>
          <cell r="D194">
            <v>27954.03</v>
          </cell>
        </row>
        <row r="195">
          <cell r="B195" t="str">
            <v>Sumidouro-RJ</v>
          </cell>
          <cell r="C195" t="str">
            <v>RJ</v>
          </cell>
          <cell r="D195">
            <v>18369.79</v>
          </cell>
        </row>
        <row r="196">
          <cell r="B196" t="str">
            <v>Tangua-RJ</v>
          </cell>
          <cell r="C196" t="str">
            <v>RJ</v>
          </cell>
          <cell r="D196">
            <v>22363.22</v>
          </cell>
        </row>
        <row r="197">
          <cell r="B197" t="str">
            <v>Teresopolis-RJ</v>
          </cell>
          <cell r="C197" t="str">
            <v>RJ</v>
          </cell>
          <cell r="D197">
            <v>31947.46</v>
          </cell>
        </row>
        <row r="198">
          <cell r="B198" t="str">
            <v>Trajano de Morais-RJ</v>
          </cell>
          <cell r="C198" t="str">
            <v>RJ</v>
          </cell>
          <cell r="D198">
            <v>16772.419999999998</v>
          </cell>
        </row>
        <row r="199">
          <cell r="B199" t="str">
            <v>Valenca-RJ</v>
          </cell>
          <cell r="C199" t="str">
            <v>RJ</v>
          </cell>
          <cell r="D199">
            <v>27155.34</v>
          </cell>
        </row>
        <row r="200">
          <cell r="B200" t="str">
            <v>Varre-Sai-RJ</v>
          </cell>
          <cell r="C200" t="str">
            <v>RJ</v>
          </cell>
          <cell r="D200">
            <v>15973.73</v>
          </cell>
        </row>
        <row r="201">
          <cell r="B201" t="str">
            <v>Volta Redonda-RJ</v>
          </cell>
          <cell r="C201" t="str">
            <v>RJ</v>
          </cell>
          <cell r="D201">
            <v>33533.82</v>
          </cell>
        </row>
        <row r="202">
          <cell r="B202" t="str">
            <v>ACU-RN</v>
          </cell>
          <cell r="C202" t="str">
            <v>RN</v>
          </cell>
          <cell r="D202">
            <v>9744.77</v>
          </cell>
        </row>
        <row r="203">
          <cell r="B203" t="str">
            <v>AFONSO BEZERRA-RN</v>
          </cell>
          <cell r="C203" t="str">
            <v>RN</v>
          </cell>
          <cell r="D203">
            <v>9744.77</v>
          </cell>
        </row>
        <row r="204">
          <cell r="B204" t="str">
            <v>ALTO DO RODRIGUES-RN</v>
          </cell>
          <cell r="C204" t="str">
            <v>RN</v>
          </cell>
          <cell r="D204">
            <v>9744.77</v>
          </cell>
        </row>
        <row r="205">
          <cell r="B205" t="str">
            <v>APODI-RN</v>
          </cell>
          <cell r="C205" t="str">
            <v>RN</v>
          </cell>
          <cell r="D205">
            <v>9744.77</v>
          </cell>
        </row>
        <row r="206">
          <cell r="B206" t="str">
            <v>AREIA BRANCA-RN</v>
          </cell>
          <cell r="C206" t="str">
            <v>RN</v>
          </cell>
          <cell r="D206">
            <v>9744.77</v>
          </cell>
        </row>
        <row r="207">
          <cell r="B207" t="str">
            <v>CARNAUBAIS-RN</v>
          </cell>
          <cell r="C207" t="str">
            <v>RN</v>
          </cell>
          <cell r="D207">
            <v>9744.77</v>
          </cell>
        </row>
        <row r="208">
          <cell r="B208" t="str">
            <v>GALINHOS-RN</v>
          </cell>
          <cell r="C208" t="str">
            <v>RN</v>
          </cell>
          <cell r="D208">
            <v>9744.77</v>
          </cell>
        </row>
        <row r="209">
          <cell r="B209" t="str">
            <v>GOIANINHA-RN</v>
          </cell>
          <cell r="C209" t="str">
            <v>RN</v>
          </cell>
          <cell r="D209">
            <v>9744.77</v>
          </cell>
        </row>
        <row r="210">
          <cell r="B210" t="str">
            <v>GOVERNADOR DIX-SEPT ROSADO-RN</v>
          </cell>
          <cell r="C210" t="str">
            <v>RN</v>
          </cell>
          <cell r="D210">
            <v>9744.77</v>
          </cell>
        </row>
        <row r="211">
          <cell r="B211" t="str">
            <v>GROSSOS-RN</v>
          </cell>
          <cell r="C211" t="str">
            <v>RN</v>
          </cell>
          <cell r="D211">
            <v>0</v>
          </cell>
        </row>
        <row r="212">
          <cell r="B212" t="str">
            <v>GUAMARE-RN</v>
          </cell>
          <cell r="C212" t="str">
            <v>RN</v>
          </cell>
          <cell r="D212">
            <v>9744.77</v>
          </cell>
        </row>
        <row r="213">
          <cell r="B213" t="str">
            <v>IELMO MARINHO-RN</v>
          </cell>
          <cell r="C213" t="str">
            <v>RN</v>
          </cell>
          <cell r="D213">
            <v>9744.77</v>
          </cell>
        </row>
        <row r="214">
          <cell r="B214" t="str">
            <v>MACAIBA-RN</v>
          </cell>
          <cell r="C214" t="str">
            <v>RN</v>
          </cell>
          <cell r="D214">
            <v>1586.36</v>
          </cell>
        </row>
        <row r="215">
          <cell r="B215" t="str">
            <v>MACAU-RN</v>
          </cell>
          <cell r="C215" t="str">
            <v>RN</v>
          </cell>
          <cell r="D215">
            <v>9744.77</v>
          </cell>
        </row>
        <row r="216">
          <cell r="B216" t="str">
            <v>MONTE ALEGRE-RN</v>
          </cell>
          <cell r="C216" t="str">
            <v>RN</v>
          </cell>
          <cell r="D216">
            <v>9744.77</v>
          </cell>
        </row>
        <row r="217">
          <cell r="B217" t="str">
            <v>MOSSORO-RN</v>
          </cell>
          <cell r="C217" t="str">
            <v>RN</v>
          </cell>
          <cell r="D217">
            <v>9744.77</v>
          </cell>
        </row>
        <row r="218">
          <cell r="B218" t="str">
            <v>PEDRO VELHO-RN</v>
          </cell>
          <cell r="C218" t="str">
            <v>RN</v>
          </cell>
          <cell r="D218">
            <v>9744.77</v>
          </cell>
        </row>
        <row r="219">
          <cell r="B219" t="str">
            <v>PENDENCIAS-RN</v>
          </cell>
          <cell r="C219" t="str">
            <v>RN</v>
          </cell>
          <cell r="D219">
            <v>0</v>
          </cell>
        </row>
        <row r="220">
          <cell r="B220" t="str">
            <v>SERRA DO MEL-RN</v>
          </cell>
          <cell r="C220" t="str">
            <v>RN</v>
          </cell>
          <cell r="D220">
            <v>9744.77</v>
          </cell>
        </row>
        <row r="221">
          <cell r="B221" t="str">
            <v>TIBAU-RN</v>
          </cell>
          <cell r="C221" t="str">
            <v>RN</v>
          </cell>
          <cell r="D221">
            <v>9744.77</v>
          </cell>
        </row>
        <row r="222">
          <cell r="B222" t="str">
            <v>UPANEMA-RN</v>
          </cell>
          <cell r="C222" t="str">
            <v>RN</v>
          </cell>
          <cell r="D222">
            <v>9744.77</v>
          </cell>
        </row>
        <row r="223">
          <cell r="B223" t="str">
            <v>ARARICA-RS</v>
          </cell>
          <cell r="C223" t="str">
            <v>RS</v>
          </cell>
          <cell r="D223">
            <v>9744.77</v>
          </cell>
        </row>
        <row r="224">
          <cell r="B224" t="str">
            <v>CANOAS-RS</v>
          </cell>
          <cell r="C224" t="str">
            <v>RS</v>
          </cell>
          <cell r="D224">
            <v>1586.36</v>
          </cell>
        </row>
        <row r="225">
          <cell r="B225" t="str">
            <v>IGREJINHA-RS</v>
          </cell>
          <cell r="C225" t="str">
            <v>RS</v>
          </cell>
          <cell r="D225">
            <v>9744.77</v>
          </cell>
        </row>
        <row r="226">
          <cell r="B226" t="str">
            <v>IMBE-RS</v>
          </cell>
          <cell r="C226" t="str">
            <v>RS</v>
          </cell>
          <cell r="D226">
            <v>9744.77</v>
          </cell>
        </row>
        <row r="227">
          <cell r="B227" t="str">
            <v>SAO FRANCISCO DE PAULA-RS</v>
          </cell>
          <cell r="C227" t="str">
            <v>RS</v>
          </cell>
          <cell r="D227">
            <v>9744.77</v>
          </cell>
        </row>
        <row r="228">
          <cell r="B228" t="str">
            <v>TRAMANDAI-RS</v>
          </cell>
          <cell r="C228" t="str">
            <v>RS</v>
          </cell>
          <cell r="D228">
            <v>9744.77</v>
          </cell>
        </row>
        <row r="229">
          <cell r="B229" t="str">
            <v>SAO FRANCISCO DO SUL-SC</v>
          </cell>
          <cell r="C229" t="str">
            <v>SC</v>
          </cell>
          <cell r="D229">
            <v>9744.77</v>
          </cell>
        </row>
        <row r="230">
          <cell r="B230" t="str">
            <v>ARACAJU-SE</v>
          </cell>
          <cell r="C230" t="str">
            <v>SE</v>
          </cell>
          <cell r="D230">
            <v>9744.77</v>
          </cell>
        </row>
        <row r="231">
          <cell r="B231" t="str">
            <v>AREIA BRANCA-SE</v>
          </cell>
          <cell r="C231" t="str">
            <v>SE</v>
          </cell>
          <cell r="D231">
            <v>9744.77</v>
          </cell>
        </row>
        <row r="232">
          <cell r="B232" t="str">
            <v>BARRA DOS COQUEIROS-SE</v>
          </cell>
          <cell r="C232" t="str">
            <v>SE</v>
          </cell>
          <cell r="D232">
            <v>9744.77</v>
          </cell>
        </row>
        <row r="233">
          <cell r="B233" t="str">
            <v>BREJO GRANDE-SE</v>
          </cell>
          <cell r="C233" t="str">
            <v>SE</v>
          </cell>
          <cell r="D233">
            <v>9744.77</v>
          </cell>
        </row>
        <row r="234">
          <cell r="B234" t="str">
            <v>CAPELA-SE</v>
          </cell>
          <cell r="C234" t="str">
            <v>SE</v>
          </cell>
          <cell r="D234">
            <v>9744.77</v>
          </cell>
        </row>
        <row r="235">
          <cell r="B235" t="str">
            <v>CARMOPOLIS-SE</v>
          </cell>
          <cell r="C235" t="str">
            <v>SE</v>
          </cell>
          <cell r="D235">
            <v>9744.77</v>
          </cell>
        </row>
        <row r="236">
          <cell r="B236" t="str">
            <v>DIVINA PASTORA-SE</v>
          </cell>
          <cell r="C236" t="str">
            <v>SE</v>
          </cell>
          <cell r="D236">
            <v>9744.77</v>
          </cell>
        </row>
        <row r="237">
          <cell r="B237" t="str">
            <v>ESTANCIA-SE</v>
          </cell>
          <cell r="C237" t="str">
            <v>SE</v>
          </cell>
          <cell r="D237">
            <v>9744.77</v>
          </cell>
        </row>
        <row r="238">
          <cell r="B238" t="str">
            <v>GENERAL MAYNARD-SE</v>
          </cell>
          <cell r="C238" t="str">
            <v>SE</v>
          </cell>
          <cell r="D238">
            <v>9744.77</v>
          </cell>
        </row>
        <row r="239">
          <cell r="B239" t="str">
            <v>INDIAROBA-SE</v>
          </cell>
          <cell r="C239" t="str">
            <v>SE</v>
          </cell>
          <cell r="D239">
            <v>9744.77</v>
          </cell>
        </row>
        <row r="240">
          <cell r="B240" t="str">
            <v>ITAPORANGA D'AJUDA-SE</v>
          </cell>
          <cell r="C240" t="str">
            <v>SE</v>
          </cell>
          <cell r="D240">
            <v>9744.77</v>
          </cell>
        </row>
        <row r="241">
          <cell r="B241" t="str">
            <v>JAPARATUBA-SE</v>
          </cell>
          <cell r="C241" t="str">
            <v>SE</v>
          </cell>
          <cell r="D241">
            <v>9744.77</v>
          </cell>
        </row>
        <row r="242">
          <cell r="B242" t="str">
            <v>JAPOATA-SE</v>
          </cell>
          <cell r="C242" t="str">
            <v>SE</v>
          </cell>
          <cell r="D242">
            <v>9744.77</v>
          </cell>
        </row>
        <row r="243">
          <cell r="B243" t="str">
            <v>LARANJEIRAS-SE</v>
          </cell>
          <cell r="C243" t="str">
            <v>SE</v>
          </cell>
          <cell r="D243">
            <v>9744.77</v>
          </cell>
        </row>
        <row r="244">
          <cell r="B244" t="str">
            <v>MARUIM-SE</v>
          </cell>
          <cell r="C244" t="str">
            <v>SE</v>
          </cell>
          <cell r="D244">
            <v>9744.77</v>
          </cell>
        </row>
        <row r="245">
          <cell r="B245" t="str">
            <v>NOSSA SENHORA DO SOCORRO-SE</v>
          </cell>
          <cell r="C245" t="str">
            <v>SE</v>
          </cell>
          <cell r="D245">
            <v>9744.77</v>
          </cell>
        </row>
        <row r="246">
          <cell r="B246" t="str">
            <v>PACATUBA-SE</v>
          </cell>
          <cell r="C246" t="str">
            <v>SE</v>
          </cell>
          <cell r="D246">
            <v>9744.77</v>
          </cell>
        </row>
        <row r="247">
          <cell r="B247" t="str">
            <v>PIRAMBU-SE</v>
          </cell>
          <cell r="C247" t="str">
            <v>SE</v>
          </cell>
          <cell r="D247">
            <v>9744.77</v>
          </cell>
        </row>
        <row r="248">
          <cell r="B248" t="str">
            <v>ROSARIO DO CATETE-SE</v>
          </cell>
          <cell r="C248" t="str">
            <v>SE</v>
          </cell>
          <cell r="D248">
            <v>9744.77</v>
          </cell>
        </row>
        <row r="249">
          <cell r="B249" t="str">
            <v>SANTO AMARO DAS BROTAS-SE</v>
          </cell>
          <cell r="C249" t="str">
            <v>SE</v>
          </cell>
          <cell r="D249">
            <v>9744.77</v>
          </cell>
        </row>
        <row r="250">
          <cell r="B250" t="str">
            <v>SAO CRISTOVAO-SE</v>
          </cell>
          <cell r="C250" t="str">
            <v>SE</v>
          </cell>
          <cell r="D250">
            <v>9744.77</v>
          </cell>
        </row>
        <row r="251">
          <cell r="B251" t="str">
            <v>SIRIRI-SE</v>
          </cell>
          <cell r="C251" t="str">
            <v>SE</v>
          </cell>
          <cell r="D251">
            <v>9744.77</v>
          </cell>
        </row>
        <row r="252">
          <cell r="B252" t="str">
            <v>CACAPAVA-SP</v>
          </cell>
          <cell r="C252" t="str">
            <v>SP</v>
          </cell>
          <cell r="D252">
            <v>1586.36</v>
          </cell>
        </row>
        <row r="253">
          <cell r="B253" t="str">
            <v>CARAGUATATUBA-SP</v>
          </cell>
          <cell r="C253" t="str">
            <v>SP</v>
          </cell>
          <cell r="D253">
            <v>9744.77</v>
          </cell>
        </row>
        <row r="254">
          <cell r="B254" t="str">
            <v>CUBATAO-SP</v>
          </cell>
          <cell r="C254" t="str">
            <v>SP</v>
          </cell>
          <cell r="D254">
            <v>9744.77</v>
          </cell>
        </row>
        <row r="255">
          <cell r="B255" t="str">
            <v>GUARAREMA-SP</v>
          </cell>
          <cell r="C255" t="str">
            <v>SP</v>
          </cell>
          <cell r="D255">
            <v>9744.77</v>
          </cell>
        </row>
        <row r="256">
          <cell r="B256" t="str">
            <v>INDAIATUBA-SP</v>
          </cell>
          <cell r="C256" t="str">
            <v>SP</v>
          </cell>
          <cell r="D256">
            <v>9744.77</v>
          </cell>
        </row>
        <row r="257">
          <cell r="B257" t="str">
            <v>ITU-SP</v>
          </cell>
          <cell r="C257" t="str">
            <v>SP</v>
          </cell>
          <cell r="D257">
            <v>9744.77</v>
          </cell>
        </row>
        <row r="258">
          <cell r="B258" t="str">
            <v>LORENA-SP</v>
          </cell>
          <cell r="C258" t="str">
            <v>SP</v>
          </cell>
          <cell r="D258">
            <v>1586.36</v>
          </cell>
        </row>
        <row r="259">
          <cell r="B259" t="str">
            <v>MAUA-SP</v>
          </cell>
          <cell r="C259" t="str">
            <v>SP</v>
          </cell>
          <cell r="D259">
            <v>1586.36</v>
          </cell>
        </row>
        <row r="260">
          <cell r="B260" t="str">
            <v>PINDAMONHANGABA-SP</v>
          </cell>
          <cell r="C260" t="str">
            <v>SP</v>
          </cell>
          <cell r="D260">
            <v>9744.77</v>
          </cell>
        </row>
        <row r="261">
          <cell r="B261" t="str">
            <v>RIO CLARO-SP</v>
          </cell>
          <cell r="C261" t="str">
            <v>SP</v>
          </cell>
          <cell r="D261">
            <v>9744.77</v>
          </cell>
        </row>
        <row r="262">
          <cell r="B262" t="str">
            <v>SAO BERNARDO DO CAMPO-SP</v>
          </cell>
          <cell r="C262" t="str">
            <v>SP</v>
          </cell>
          <cell r="D262">
            <v>1586.36</v>
          </cell>
        </row>
        <row r="263">
          <cell r="B263" t="str">
            <v>SAO JOSE DOS CAMPOS-SP</v>
          </cell>
          <cell r="C263" t="str">
            <v>SP</v>
          </cell>
          <cell r="D263">
            <v>1586.36</v>
          </cell>
        </row>
        <row r="264">
          <cell r="B264" t="str">
            <v>SAO SEBASTIAO-SP</v>
          </cell>
          <cell r="C264" t="str">
            <v>SP</v>
          </cell>
          <cell r="D264">
            <v>9744.77</v>
          </cell>
        </row>
        <row r="265">
          <cell r="B265" t="str">
            <v>SILVEIRAS-SP</v>
          </cell>
          <cell r="C265" t="str">
            <v>SP</v>
          </cell>
          <cell r="D265">
            <v>9744.77</v>
          </cell>
        </row>
        <row r="266">
          <cell r="B266" t="str">
            <v>SUZANO-SP</v>
          </cell>
          <cell r="C266" t="str">
            <v>SP</v>
          </cell>
          <cell r="D266">
            <v>9744.77</v>
          </cell>
        </row>
        <row r="267">
          <cell r="B267" t="str">
            <v>TAUBATE-SP</v>
          </cell>
          <cell r="C267" t="str">
            <v>SP</v>
          </cell>
          <cell r="D267">
            <v>1586.36</v>
          </cell>
        </row>
        <row r="268">
          <cell r="C268" t="str">
            <v/>
          </cell>
        </row>
        <row r="269">
          <cell r="C269" t="str">
            <v/>
          </cell>
        </row>
        <row r="270">
          <cell r="B270" t="str">
            <v>Municipios</v>
          </cell>
          <cell r="D270">
            <v>6088893.6799999792</v>
          </cell>
        </row>
        <row r="271">
          <cell r="B271" t="str">
            <v>Estado</v>
          </cell>
          <cell r="D271">
            <v>4589785.34</v>
          </cell>
        </row>
        <row r="273">
          <cell r="B273" t="str">
            <v>Total</v>
          </cell>
          <cell r="D273">
            <v>10678679.019999979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</sheetNames>
    <sheetDataSet>
      <sheetData sheetId="0">
        <row r="2">
          <cell r="B2" t="str">
            <v>Rio de Janeiro</v>
          </cell>
          <cell r="C2" t="str">
            <v>RJ</v>
          </cell>
          <cell r="D2">
            <v>6884678.0099999998</v>
          </cell>
        </row>
        <row r="3">
          <cell r="B3" t="str">
            <v>SAQUAREMA-RJ</v>
          </cell>
          <cell r="C3" t="str">
            <v>RJ</v>
          </cell>
          <cell r="D3">
            <v>1969403.45</v>
          </cell>
        </row>
        <row r="4">
          <cell r="B4" t="str">
            <v>ARARUAMA-RJ</v>
          </cell>
          <cell r="C4" t="str">
            <v>RJ</v>
          </cell>
          <cell r="D4">
            <v>2896170.62</v>
          </cell>
        </row>
        <row r="5">
          <cell r="B5" t="str">
            <v>ARRAIAL DO CABO-RJ</v>
          </cell>
          <cell r="C5" t="str">
            <v>RJ</v>
          </cell>
          <cell r="D5">
            <v>2019103.94</v>
          </cell>
        </row>
        <row r="6">
          <cell r="B6" t="str">
            <v>AUTAZES-AM</v>
          </cell>
          <cell r="C6" t="str">
            <v>AM</v>
          </cell>
          <cell r="D6">
            <v>37.11</v>
          </cell>
        </row>
        <row r="7">
          <cell r="B7" t="str">
            <v>CAREIRO DA VARZEA-AM</v>
          </cell>
          <cell r="C7" t="str">
            <v>AM</v>
          </cell>
          <cell r="D7">
            <v>37.11</v>
          </cell>
        </row>
        <row r="8">
          <cell r="B8" t="str">
            <v>IRANDUBA-AM</v>
          </cell>
          <cell r="C8" t="str">
            <v>AM</v>
          </cell>
          <cell r="D8">
            <v>37.11</v>
          </cell>
        </row>
        <row r="9">
          <cell r="B9" t="str">
            <v>ITACOATIARA-AM</v>
          </cell>
          <cell r="C9" t="str">
            <v>AM</v>
          </cell>
          <cell r="D9">
            <v>37.11</v>
          </cell>
        </row>
        <row r="10">
          <cell r="B10" t="str">
            <v>ITAPIRANGA-AM</v>
          </cell>
          <cell r="C10" t="str">
            <v>AM</v>
          </cell>
          <cell r="D10">
            <v>37.11</v>
          </cell>
        </row>
        <row r="11">
          <cell r="B11" t="str">
            <v>MANAUS-AM</v>
          </cell>
          <cell r="C11" t="str">
            <v>AM</v>
          </cell>
          <cell r="D11">
            <v>717.66</v>
          </cell>
        </row>
        <row r="12">
          <cell r="B12" t="str">
            <v>PARINTINS-AM</v>
          </cell>
          <cell r="C12" t="str">
            <v>AM</v>
          </cell>
          <cell r="D12">
            <v>37.11</v>
          </cell>
        </row>
        <row r="13">
          <cell r="B13" t="str">
            <v>SILVES-AM</v>
          </cell>
          <cell r="C13" t="str">
            <v>AM</v>
          </cell>
          <cell r="D13">
            <v>37.11</v>
          </cell>
        </row>
        <row r="14">
          <cell r="B14" t="str">
            <v>URUCARA-AM</v>
          </cell>
          <cell r="C14" t="str">
            <v>AM</v>
          </cell>
          <cell r="D14">
            <v>37.11</v>
          </cell>
        </row>
        <row r="15">
          <cell r="B15" t="str">
            <v>URUCURITUBA-AM</v>
          </cell>
          <cell r="C15" t="str">
            <v>AM</v>
          </cell>
          <cell r="D15">
            <v>37.11</v>
          </cell>
        </row>
        <row r="16">
          <cell r="B16" t="str">
            <v>LARANJAL DO JARI-AP</v>
          </cell>
          <cell r="C16" t="str">
            <v>AP</v>
          </cell>
          <cell r="D16">
            <v>37.11</v>
          </cell>
        </row>
        <row r="17">
          <cell r="B17" t="str">
            <v>MACAPA-AP</v>
          </cell>
          <cell r="C17" t="str">
            <v>AP</v>
          </cell>
          <cell r="D17">
            <v>37.11</v>
          </cell>
        </row>
        <row r="18">
          <cell r="B18" t="str">
            <v>MAZAGAO-AP</v>
          </cell>
          <cell r="C18" t="str">
            <v>AP</v>
          </cell>
          <cell r="D18">
            <v>37.11</v>
          </cell>
        </row>
        <row r="19">
          <cell r="B19" t="str">
            <v>CAMACARI-BA</v>
          </cell>
          <cell r="C19" t="str">
            <v>BA</v>
          </cell>
          <cell r="D19">
            <v>5154.63</v>
          </cell>
        </row>
        <row r="20">
          <cell r="B20" t="str">
            <v>CANDEIAS-BA</v>
          </cell>
          <cell r="C20" t="str">
            <v>BA</v>
          </cell>
          <cell r="D20">
            <v>13777.07</v>
          </cell>
        </row>
        <row r="21">
          <cell r="B21" t="str">
            <v>EUNAPOLIS-BA</v>
          </cell>
          <cell r="C21" t="str">
            <v>BA</v>
          </cell>
          <cell r="D21">
            <v>308.10000000000002</v>
          </cell>
        </row>
        <row r="22">
          <cell r="B22" t="str">
            <v>ITAPARICA-BA</v>
          </cell>
          <cell r="C22" t="str">
            <v>BA</v>
          </cell>
          <cell r="D22">
            <v>13753.57</v>
          </cell>
        </row>
        <row r="23">
          <cell r="B23" t="str">
            <v>MADRE DE DEUS-BA</v>
          </cell>
          <cell r="C23" t="str">
            <v>BA</v>
          </cell>
          <cell r="D23">
            <v>64183.34</v>
          </cell>
        </row>
        <row r="24">
          <cell r="B24" t="str">
            <v>MUCURI-BA</v>
          </cell>
          <cell r="C24" t="str">
            <v>BA</v>
          </cell>
          <cell r="D24">
            <v>533.36</v>
          </cell>
        </row>
        <row r="25">
          <cell r="B25" t="str">
            <v>SALINAS DA MARGARIDA-BA</v>
          </cell>
          <cell r="C25" t="str">
            <v>BA</v>
          </cell>
          <cell r="D25">
            <v>13753.57</v>
          </cell>
        </row>
        <row r="26">
          <cell r="B26" t="str">
            <v>SALVADOR-BA</v>
          </cell>
          <cell r="C26" t="str">
            <v>BA</v>
          </cell>
          <cell r="D26">
            <v>13753.57</v>
          </cell>
        </row>
        <row r="27">
          <cell r="B27" t="str">
            <v>SANTO AMARO-BA</v>
          </cell>
          <cell r="C27" t="str">
            <v>BA</v>
          </cell>
          <cell r="D27">
            <v>13753.57</v>
          </cell>
        </row>
        <row r="28">
          <cell r="B28" t="str">
            <v>SAO FRANCISCO DO CONDE-BA</v>
          </cell>
          <cell r="C28" t="str">
            <v>BA</v>
          </cell>
          <cell r="D28">
            <v>37768.57</v>
          </cell>
        </row>
        <row r="29">
          <cell r="B29" t="str">
            <v>SAUBARA-BA</v>
          </cell>
          <cell r="C29" t="str">
            <v>BA</v>
          </cell>
          <cell r="D29">
            <v>13753.57</v>
          </cell>
        </row>
        <row r="30">
          <cell r="B30" t="str">
            <v>SIMOES FILHO-BA</v>
          </cell>
          <cell r="C30" t="str">
            <v>BA</v>
          </cell>
          <cell r="D30">
            <v>991.98</v>
          </cell>
        </row>
        <row r="31">
          <cell r="B31" t="str">
            <v>AQUIRAZ-CE</v>
          </cell>
          <cell r="C31" t="str">
            <v>CE</v>
          </cell>
          <cell r="D31">
            <v>1153.82</v>
          </cell>
        </row>
        <row r="32">
          <cell r="B32" t="str">
            <v>CAUCAIA-CE</v>
          </cell>
          <cell r="C32" t="str">
            <v>CE</v>
          </cell>
          <cell r="D32">
            <v>1133.82</v>
          </cell>
        </row>
        <row r="33">
          <cell r="B33" t="str">
            <v>FORTALEZA-CE</v>
          </cell>
          <cell r="C33" t="str">
            <v>CE</v>
          </cell>
          <cell r="D33">
            <v>1689.24</v>
          </cell>
        </row>
        <row r="34">
          <cell r="B34" t="str">
            <v>ANCHIETA-ES</v>
          </cell>
          <cell r="C34" t="str">
            <v>ES</v>
          </cell>
          <cell r="D34">
            <v>7194.35</v>
          </cell>
        </row>
        <row r="35">
          <cell r="B35" t="str">
            <v>ARACRUZ-ES</v>
          </cell>
          <cell r="C35" t="str">
            <v>ES</v>
          </cell>
          <cell r="D35">
            <v>323.48</v>
          </cell>
        </row>
        <row r="36">
          <cell r="B36" t="str">
            <v>CONCEICAO DA BARRA-ES</v>
          </cell>
          <cell r="C36" t="str">
            <v>ES</v>
          </cell>
          <cell r="D36">
            <v>32.79</v>
          </cell>
        </row>
        <row r="37">
          <cell r="B37" t="str">
            <v>ITAPEMIRIM-ES</v>
          </cell>
          <cell r="C37" t="str">
            <v>ES</v>
          </cell>
          <cell r="D37">
            <v>67.150000000000006</v>
          </cell>
        </row>
        <row r="38">
          <cell r="B38" t="str">
            <v>JAGUARE-ES</v>
          </cell>
          <cell r="C38" t="str">
            <v>ES</v>
          </cell>
          <cell r="D38">
            <v>43.15</v>
          </cell>
        </row>
        <row r="39">
          <cell r="B39" t="str">
            <v>LINHARES-ES</v>
          </cell>
          <cell r="C39" t="str">
            <v>ES</v>
          </cell>
          <cell r="D39">
            <v>31240.45</v>
          </cell>
        </row>
        <row r="40">
          <cell r="B40" t="str">
            <v>SAO MATEUS-ES</v>
          </cell>
          <cell r="C40" t="str">
            <v>ES</v>
          </cell>
          <cell r="D40">
            <v>43.72</v>
          </cell>
        </row>
        <row r="41">
          <cell r="B41" t="str">
            <v>VIANA-ES</v>
          </cell>
          <cell r="C41" t="str">
            <v>ES</v>
          </cell>
          <cell r="D41">
            <v>432.63</v>
          </cell>
        </row>
        <row r="42">
          <cell r="B42" t="str">
            <v>VITORIA-ES</v>
          </cell>
          <cell r="C42" t="str">
            <v>ES</v>
          </cell>
          <cell r="D42">
            <v>2716.65</v>
          </cell>
        </row>
        <row r="43">
          <cell r="B43" t="str">
            <v>BETIM-MG</v>
          </cell>
          <cell r="C43" t="str">
            <v>MG</v>
          </cell>
          <cell r="D43">
            <v>4289.51</v>
          </cell>
        </row>
        <row r="44">
          <cell r="B44" t="str">
            <v>JUIZ DE FORA-MG</v>
          </cell>
          <cell r="C44" t="str">
            <v>MG</v>
          </cell>
          <cell r="D44">
            <v>1359.17</v>
          </cell>
        </row>
        <row r="45">
          <cell r="B45" t="str">
            <v>AFUA-PA</v>
          </cell>
          <cell r="C45" t="str">
            <v>PA</v>
          </cell>
          <cell r="D45">
            <v>37.11</v>
          </cell>
        </row>
        <row r="46">
          <cell r="B46" t="str">
            <v>ALENQUER-PA</v>
          </cell>
          <cell r="C46" t="str">
            <v>PA</v>
          </cell>
          <cell r="D46">
            <v>37.11</v>
          </cell>
        </row>
        <row r="47">
          <cell r="B47" t="str">
            <v>ALMEIRIM-PA</v>
          </cell>
          <cell r="C47" t="str">
            <v>PA</v>
          </cell>
          <cell r="D47">
            <v>37.11</v>
          </cell>
        </row>
        <row r="48">
          <cell r="B48" t="str">
            <v>ANAJAS-PA</v>
          </cell>
          <cell r="C48" t="str">
            <v>PA</v>
          </cell>
          <cell r="D48">
            <v>37.11</v>
          </cell>
        </row>
        <row r="49">
          <cell r="B49" t="str">
            <v>BREVES-PA</v>
          </cell>
          <cell r="C49" t="str">
            <v>PA</v>
          </cell>
          <cell r="D49">
            <v>37.11</v>
          </cell>
        </row>
        <row r="50">
          <cell r="B50" t="str">
            <v>CHAVES-PA</v>
          </cell>
          <cell r="C50" t="str">
            <v>PA</v>
          </cell>
          <cell r="D50">
            <v>37.11</v>
          </cell>
        </row>
        <row r="51">
          <cell r="B51" t="str">
            <v>CURUA-PA</v>
          </cell>
          <cell r="C51" t="str">
            <v>PA</v>
          </cell>
          <cell r="D51">
            <v>37.11</v>
          </cell>
        </row>
        <row r="52">
          <cell r="B52" t="str">
            <v>FARO-PA</v>
          </cell>
          <cell r="C52" t="str">
            <v>PA</v>
          </cell>
          <cell r="D52">
            <v>37.11</v>
          </cell>
        </row>
        <row r="53">
          <cell r="B53" t="str">
            <v>GURUPA-PA</v>
          </cell>
          <cell r="C53" t="str">
            <v>PA</v>
          </cell>
          <cell r="D53">
            <v>37.11</v>
          </cell>
        </row>
        <row r="54">
          <cell r="B54" t="str">
            <v>JURUTI-PA</v>
          </cell>
          <cell r="C54" t="str">
            <v>PA</v>
          </cell>
          <cell r="D54">
            <v>37.11</v>
          </cell>
        </row>
        <row r="55">
          <cell r="B55" t="str">
            <v>MELGACO-PA</v>
          </cell>
          <cell r="C55" t="str">
            <v>PA</v>
          </cell>
          <cell r="D55">
            <v>37.11</v>
          </cell>
        </row>
        <row r="56">
          <cell r="B56" t="str">
            <v>MONTE ALEGRE-PA</v>
          </cell>
          <cell r="C56" t="str">
            <v>PA</v>
          </cell>
          <cell r="D56">
            <v>37.11</v>
          </cell>
        </row>
        <row r="57">
          <cell r="B57" t="str">
            <v>OBIDOS-PA</v>
          </cell>
          <cell r="C57" t="str">
            <v>PA</v>
          </cell>
          <cell r="D57">
            <v>37.11</v>
          </cell>
        </row>
        <row r="58">
          <cell r="B58" t="str">
            <v>PORTO DE MOZ-PA</v>
          </cell>
          <cell r="C58" t="str">
            <v>PA</v>
          </cell>
          <cell r="D58">
            <v>37.11</v>
          </cell>
        </row>
        <row r="59">
          <cell r="B59" t="str">
            <v>PRAINHA-PA</v>
          </cell>
          <cell r="C59" t="str">
            <v>PA</v>
          </cell>
          <cell r="D59">
            <v>37.11</v>
          </cell>
        </row>
        <row r="60">
          <cell r="B60" t="str">
            <v>SANTAREM-PA</v>
          </cell>
          <cell r="C60" t="str">
            <v>PA</v>
          </cell>
          <cell r="D60">
            <v>37.11</v>
          </cell>
        </row>
        <row r="61">
          <cell r="B61" t="str">
            <v>TERRA SANTA-PA</v>
          </cell>
          <cell r="C61" t="str">
            <v>PA</v>
          </cell>
          <cell r="D61">
            <v>37.11</v>
          </cell>
        </row>
        <row r="62">
          <cell r="B62" t="str">
            <v>ABREU E LIMA-PE</v>
          </cell>
          <cell r="C62" t="str">
            <v>PE</v>
          </cell>
          <cell r="D62">
            <v>164.31</v>
          </cell>
        </row>
        <row r="63">
          <cell r="B63" t="str">
            <v>CABO DE SANTO AGOSTINHO-PE</v>
          </cell>
          <cell r="C63" t="str">
            <v>PE</v>
          </cell>
          <cell r="D63">
            <v>26433.45</v>
          </cell>
        </row>
        <row r="64">
          <cell r="B64" t="str">
            <v>GOIANA-PE</v>
          </cell>
          <cell r="C64" t="str">
            <v>PE</v>
          </cell>
          <cell r="D64">
            <v>512.01</v>
          </cell>
        </row>
        <row r="65">
          <cell r="B65" t="str">
            <v>IGARASSU-PE</v>
          </cell>
          <cell r="C65" t="str">
            <v>PE</v>
          </cell>
          <cell r="D65">
            <v>174.49</v>
          </cell>
        </row>
        <row r="66">
          <cell r="B66" t="str">
            <v>IPOJUCA-PE</v>
          </cell>
          <cell r="C66" t="str">
            <v>PE</v>
          </cell>
          <cell r="D66">
            <v>35244.61</v>
          </cell>
        </row>
        <row r="67">
          <cell r="B67" t="str">
            <v>JABOATAO DOS GUARARAPES-PE</v>
          </cell>
          <cell r="C67" t="str">
            <v>PE</v>
          </cell>
          <cell r="D67">
            <v>304.7</v>
          </cell>
        </row>
        <row r="68">
          <cell r="B68" t="str">
            <v>SIRINHAEM-PE</v>
          </cell>
          <cell r="C68" t="str">
            <v>PE</v>
          </cell>
          <cell r="D68">
            <v>26433.45</v>
          </cell>
        </row>
        <row r="69">
          <cell r="B69" t="str">
            <v>ARAUCARIA-PR</v>
          </cell>
          <cell r="C69" t="str">
            <v>PR</v>
          </cell>
          <cell r="D69">
            <v>10.34</v>
          </cell>
        </row>
        <row r="70">
          <cell r="B70" t="str">
            <v>ANGRA DOS REIS-RJ</v>
          </cell>
          <cell r="C70" t="str">
            <v>RJ</v>
          </cell>
          <cell r="D70">
            <v>171173.25</v>
          </cell>
        </row>
        <row r="71">
          <cell r="B71" t="str">
            <v>BARRA MANSA-RJ</v>
          </cell>
          <cell r="C71" t="str">
            <v>RJ</v>
          </cell>
          <cell r="D71">
            <v>292.89</v>
          </cell>
        </row>
        <row r="72">
          <cell r="B72" t="str">
            <v>CAMPOS DOS GOYTACAZES-RJ</v>
          </cell>
          <cell r="C72" t="str">
            <v>RJ</v>
          </cell>
          <cell r="D72">
            <v>483.63</v>
          </cell>
        </row>
        <row r="73">
          <cell r="B73" t="str">
            <v>DUQUE DE CAXIAS-RJ</v>
          </cell>
          <cell r="C73" t="str">
            <v>RJ</v>
          </cell>
          <cell r="D73">
            <v>39814.11</v>
          </cell>
        </row>
        <row r="74">
          <cell r="B74" t="str">
            <v>GUAPIMIRIM-RJ</v>
          </cell>
          <cell r="C74" t="str">
            <v>RJ</v>
          </cell>
          <cell r="D74">
            <v>18044.22</v>
          </cell>
        </row>
        <row r="75">
          <cell r="B75" t="str">
            <v>ITABORAI-RJ</v>
          </cell>
          <cell r="C75" t="str">
            <v>RJ</v>
          </cell>
          <cell r="D75">
            <v>16146.74</v>
          </cell>
        </row>
        <row r="76">
          <cell r="B76" t="str">
            <v>MACAE-RJ</v>
          </cell>
          <cell r="C76" t="str">
            <v>RJ</v>
          </cell>
          <cell r="D76">
            <v>133916.65</v>
          </cell>
        </row>
        <row r="77">
          <cell r="B77" t="str">
            <v>MAGE-RJ</v>
          </cell>
          <cell r="C77" t="str">
            <v>RJ</v>
          </cell>
          <cell r="D77">
            <v>16146.74</v>
          </cell>
        </row>
        <row r="78">
          <cell r="B78" t="str">
            <v>MANGARATIBA-RJ</v>
          </cell>
          <cell r="C78" t="str">
            <v>RJ</v>
          </cell>
          <cell r="D78">
            <v>128379.93</v>
          </cell>
        </row>
        <row r="79">
          <cell r="B79" t="str">
            <v>NITEROI-RJ</v>
          </cell>
          <cell r="C79" t="str">
            <v>RJ</v>
          </cell>
          <cell r="D79">
            <v>16146.74</v>
          </cell>
        </row>
        <row r="80">
          <cell r="B80" t="str">
            <v>PARACAMBI-RJ</v>
          </cell>
          <cell r="C80" t="str">
            <v>RJ</v>
          </cell>
          <cell r="D80">
            <v>42.6</v>
          </cell>
        </row>
        <row r="81">
          <cell r="B81" t="str">
            <v>PARATI-RJ</v>
          </cell>
          <cell r="C81" t="str">
            <v>RJ</v>
          </cell>
          <cell r="D81">
            <v>128379.93</v>
          </cell>
        </row>
        <row r="82">
          <cell r="B82" t="str">
            <v>PIRAI-RJ</v>
          </cell>
          <cell r="C82" t="str">
            <v>RJ</v>
          </cell>
          <cell r="D82">
            <v>259.41000000000003</v>
          </cell>
        </row>
        <row r="83">
          <cell r="B83" t="str">
            <v>RESENDE-RJ</v>
          </cell>
          <cell r="C83" t="str">
            <v>RJ</v>
          </cell>
          <cell r="D83">
            <v>653.83000000000004</v>
          </cell>
        </row>
        <row r="84">
          <cell r="B84" t="str">
            <v>RIO DAS FLORES-RJ</v>
          </cell>
          <cell r="C84" t="str">
            <v>RJ</v>
          </cell>
          <cell r="D84">
            <v>154.38</v>
          </cell>
        </row>
        <row r="85">
          <cell r="B85" t="str">
            <v>RIO DE JANEIRO-RJ</v>
          </cell>
          <cell r="C85" t="str">
            <v>RJ</v>
          </cell>
          <cell r="D85">
            <v>64586.98</v>
          </cell>
        </row>
        <row r="86">
          <cell r="B86" t="str">
            <v>SAO GONCALO-RJ</v>
          </cell>
          <cell r="C86" t="str">
            <v>RJ</v>
          </cell>
          <cell r="D86">
            <v>16146.74</v>
          </cell>
        </row>
        <row r="87">
          <cell r="B87" t="str">
            <v>VOLTA REDONDA-RJ</v>
          </cell>
          <cell r="C87" t="str">
            <v>RJ</v>
          </cell>
          <cell r="D87">
            <v>2942.31</v>
          </cell>
        </row>
        <row r="88">
          <cell r="B88" t="str">
            <v>GALINHOS-RN</v>
          </cell>
          <cell r="C88" t="str">
            <v>RN</v>
          </cell>
          <cell r="D88">
            <v>151.15</v>
          </cell>
        </row>
        <row r="89">
          <cell r="B89" t="str">
            <v>GUAMARE-RN</v>
          </cell>
          <cell r="C89" t="str">
            <v>RN</v>
          </cell>
          <cell r="D89">
            <v>5927.44</v>
          </cell>
        </row>
        <row r="90">
          <cell r="B90" t="str">
            <v>MACAIBA-RN</v>
          </cell>
          <cell r="C90" t="str">
            <v>RN</v>
          </cell>
          <cell r="D90">
            <v>432.88</v>
          </cell>
        </row>
        <row r="91">
          <cell r="B91" t="str">
            <v>MACAU-RN</v>
          </cell>
          <cell r="C91" t="str">
            <v>RN</v>
          </cell>
          <cell r="D91">
            <v>2101.2199999999998</v>
          </cell>
        </row>
        <row r="92">
          <cell r="B92" t="str">
            <v>CANOAS-RS</v>
          </cell>
          <cell r="C92" t="str">
            <v>RS</v>
          </cell>
          <cell r="D92">
            <v>0.04</v>
          </cell>
        </row>
        <row r="93">
          <cell r="B93" t="str">
            <v>CIDREIRA-RS</v>
          </cell>
          <cell r="C93" t="str">
            <v>RS</v>
          </cell>
          <cell r="D93">
            <v>20350.09</v>
          </cell>
        </row>
        <row r="94">
          <cell r="B94" t="str">
            <v>IMBE-RS</v>
          </cell>
          <cell r="C94" t="str">
            <v>RS</v>
          </cell>
          <cell r="D94">
            <v>20350.09</v>
          </cell>
        </row>
        <row r="95">
          <cell r="B95" t="str">
            <v>TRAMANDAI-RS</v>
          </cell>
          <cell r="C95" t="str">
            <v>RS</v>
          </cell>
          <cell r="D95">
            <v>27133.45</v>
          </cell>
        </row>
        <row r="96">
          <cell r="B96" t="str">
            <v>ARAQUARI-SC</v>
          </cell>
          <cell r="C96" t="str">
            <v>SC</v>
          </cell>
          <cell r="D96">
            <v>13811.31</v>
          </cell>
        </row>
        <row r="97">
          <cell r="B97" t="str">
            <v>BALNEARIO BARRA DO SUL-SC</v>
          </cell>
          <cell r="C97" t="str">
            <v>SC</v>
          </cell>
          <cell r="D97">
            <v>13811.31</v>
          </cell>
        </row>
        <row r="98">
          <cell r="B98" t="str">
            <v>GARUVA-SC</v>
          </cell>
          <cell r="C98" t="str">
            <v>SC</v>
          </cell>
          <cell r="D98">
            <v>13811.31</v>
          </cell>
        </row>
        <row r="99">
          <cell r="B99" t="str">
            <v>ITAPOA-SC</v>
          </cell>
          <cell r="C99" t="str">
            <v>SC</v>
          </cell>
          <cell r="D99">
            <v>13811.31</v>
          </cell>
        </row>
        <row r="100">
          <cell r="B100" t="str">
            <v>JOINVILLE-SC</v>
          </cell>
          <cell r="C100" t="str">
            <v>SC</v>
          </cell>
          <cell r="D100">
            <v>13811.31</v>
          </cell>
        </row>
        <row r="101">
          <cell r="B101" t="str">
            <v>SAO FRANCISCO DO SUL-SC</v>
          </cell>
          <cell r="C101" t="str">
            <v>SC</v>
          </cell>
          <cell r="D101">
            <v>46037.7</v>
          </cell>
        </row>
        <row r="102">
          <cell r="B102" t="str">
            <v>ARACAJU-SE</v>
          </cell>
          <cell r="C102" t="str">
            <v>SE</v>
          </cell>
          <cell r="D102">
            <v>2575.69</v>
          </cell>
        </row>
        <row r="103">
          <cell r="B103" t="str">
            <v>BARRA DOS COQUEIROS-SE</v>
          </cell>
          <cell r="C103" t="str">
            <v>SE</v>
          </cell>
          <cell r="D103">
            <v>394.2</v>
          </cell>
        </row>
        <row r="104">
          <cell r="B104" t="str">
            <v>ITAPORANGA D'AJUDA-SE</v>
          </cell>
          <cell r="C104" t="str">
            <v>SE</v>
          </cell>
          <cell r="D104">
            <v>394.2</v>
          </cell>
        </row>
        <row r="105">
          <cell r="B105" t="str">
            <v>BERTIOGA-SP</v>
          </cell>
          <cell r="C105" t="str">
            <v>SP</v>
          </cell>
          <cell r="D105">
            <v>121188.07</v>
          </cell>
        </row>
        <row r="106">
          <cell r="B106" t="str">
            <v>CACAPAVA-SP</v>
          </cell>
          <cell r="C106" t="str">
            <v>SP</v>
          </cell>
          <cell r="D106">
            <v>4336.13</v>
          </cell>
        </row>
        <row r="107">
          <cell r="B107" t="str">
            <v>CARAGUATATUBA-SP</v>
          </cell>
          <cell r="C107" t="str">
            <v>SP</v>
          </cell>
          <cell r="D107">
            <v>192841.98</v>
          </cell>
        </row>
        <row r="108">
          <cell r="B108" t="str">
            <v>CUBATAO-SP</v>
          </cell>
          <cell r="C108" t="str">
            <v>SP</v>
          </cell>
          <cell r="D108">
            <v>3286.11</v>
          </cell>
        </row>
        <row r="109">
          <cell r="B109" t="str">
            <v>GUARAREMA-SP</v>
          </cell>
          <cell r="C109" t="str">
            <v>SP</v>
          </cell>
          <cell r="D109">
            <v>320710.5</v>
          </cell>
        </row>
        <row r="110">
          <cell r="B110" t="str">
            <v>ILHABELA-SP</v>
          </cell>
          <cell r="C110" t="str">
            <v>SP</v>
          </cell>
          <cell r="D110">
            <v>121188.07</v>
          </cell>
        </row>
        <row r="111">
          <cell r="B111" t="str">
            <v>LORENA-SP</v>
          </cell>
          <cell r="C111" t="str">
            <v>SP</v>
          </cell>
          <cell r="D111">
            <v>653.04</v>
          </cell>
        </row>
        <row r="112">
          <cell r="B112" t="str">
            <v>MAUA-SP</v>
          </cell>
          <cell r="C112" t="str">
            <v>SP</v>
          </cell>
          <cell r="D112">
            <v>4336.13</v>
          </cell>
        </row>
        <row r="113">
          <cell r="B113" t="str">
            <v>SAO BERNARDO DO CAMPO-SP</v>
          </cell>
          <cell r="C113" t="str">
            <v>SP</v>
          </cell>
          <cell r="D113">
            <v>195.63</v>
          </cell>
        </row>
        <row r="114">
          <cell r="B114" t="str">
            <v>SAO JOSE DOS CAMPOS-SP</v>
          </cell>
          <cell r="C114" t="str">
            <v>SP</v>
          </cell>
          <cell r="D114">
            <v>682.12</v>
          </cell>
        </row>
        <row r="115">
          <cell r="B115" t="str">
            <v>SAO SEBASTIAO-SP</v>
          </cell>
          <cell r="C115" t="str">
            <v>SP</v>
          </cell>
          <cell r="D115">
            <v>242376.15</v>
          </cell>
        </row>
        <row r="116">
          <cell r="B116" t="str">
            <v>TAUBATE-SP</v>
          </cell>
          <cell r="C116" t="str">
            <v>SP</v>
          </cell>
          <cell r="D116">
            <v>206.92000000000002</v>
          </cell>
        </row>
        <row r="117">
          <cell r="C117" t="str">
            <v/>
          </cell>
        </row>
        <row r="118">
          <cell r="C118" t="str">
            <v/>
          </cell>
        </row>
        <row r="121">
          <cell r="B121" t="str">
            <v>Municipios</v>
          </cell>
          <cell r="D121">
            <v>9179570.6800000127</v>
          </cell>
        </row>
        <row r="122">
          <cell r="B122" t="str">
            <v>Estado</v>
          </cell>
          <cell r="D122">
            <v>6884678.0099999998</v>
          </cell>
        </row>
        <row r="124">
          <cell r="B124" t="str">
            <v>Total</v>
          </cell>
          <cell r="D124">
            <v>16064248.690000013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2"/>
  <sheetViews>
    <sheetView showGridLines="0" zoomScale="130" zoomScaleNormal="130" workbookViewId="0"/>
  </sheetViews>
  <sheetFormatPr defaultRowHeight="12.75" x14ac:dyDescent="0.2"/>
  <cols>
    <col min="1" max="1" width="3.85546875" style="1" customWidth="1"/>
    <col min="2" max="2" width="38.140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66" t="s">
        <v>1090</v>
      </c>
      <c r="C9" s="34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5" t="s">
        <v>0</v>
      </c>
      <c r="C11" s="48" t="s">
        <v>1</v>
      </c>
      <c r="D11" s="49"/>
      <c r="E11" s="49"/>
      <c r="F11" s="50"/>
      <c r="H11" s="2"/>
    </row>
    <row r="12" spans="1:10" ht="20.25" customHeight="1" x14ac:dyDescent="0.2">
      <c r="A12" s="2"/>
      <c r="B12" s="46"/>
      <c r="C12" s="45" t="s">
        <v>1071</v>
      </c>
      <c r="D12" s="45" t="s">
        <v>2</v>
      </c>
      <c r="E12" s="45" t="s">
        <v>3</v>
      </c>
      <c r="F12" s="45" t="s">
        <v>1088</v>
      </c>
      <c r="H12" s="2"/>
    </row>
    <row r="13" spans="1:10" x14ac:dyDescent="0.2">
      <c r="A13" s="2"/>
      <c r="B13" s="47"/>
      <c r="C13" s="47"/>
      <c r="D13" s="47"/>
      <c r="E13" s="47"/>
      <c r="F13" s="47"/>
      <c r="H13" s="2"/>
    </row>
    <row r="14" spans="1:10" x14ac:dyDescent="0.2">
      <c r="A14" s="2"/>
      <c r="B14" s="51" t="s">
        <v>4</v>
      </c>
      <c r="C14" s="52"/>
      <c r="D14" s="52"/>
      <c r="E14" s="52"/>
      <c r="F14" s="53"/>
      <c r="H14" s="2"/>
    </row>
    <row r="15" spans="1:10" x14ac:dyDescent="0.2">
      <c r="A15" s="2"/>
      <c r="B15" s="6" t="s">
        <v>5</v>
      </c>
      <c r="C15" s="26">
        <f ca="1">C42</f>
        <v>336797449.46000004</v>
      </c>
      <c r="D15" s="26">
        <f ca="1">D42</f>
        <v>247457133.36000001</v>
      </c>
      <c r="E15" s="26">
        <f ca="1">SUM(C15:D15)</f>
        <v>584254582.82000005</v>
      </c>
      <c r="F15" s="27">
        <f ca="1">E15</f>
        <v>584254582.82000005</v>
      </c>
      <c r="H15" s="11"/>
      <c r="J15" s="11"/>
    </row>
    <row r="16" spans="1:10" x14ac:dyDescent="0.2">
      <c r="A16" s="2"/>
      <c r="B16" s="6" t="s">
        <v>6</v>
      </c>
      <c r="C16" s="26">
        <f ca="1">D1092</f>
        <v>415788342.31999981</v>
      </c>
      <c r="D16" s="26">
        <f ca="1">E1092</f>
        <v>311611393.33999991</v>
      </c>
      <c r="E16" s="26">
        <f t="shared" ref="E16:E21" ca="1" si="0">SUM(C16:D16)</f>
        <v>727399735.65999973</v>
      </c>
      <c r="F16" s="27">
        <f t="shared" ref="F16:F21" ca="1" si="1">E16</f>
        <v>727399735.65999973</v>
      </c>
      <c r="H16" s="11"/>
      <c r="J16" s="11"/>
    </row>
    <row r="17" spans="1:10" x14ac:dyDescent="0.2">
      <c r="A17" s="2"/>
      <c r="B17" s="9" t="s">
        <v>7</v>
      </c>
      <c r="C17" s="28">
        <v>101090475.20999999</v>
      </c>
      <c r="D17" s="28">
        <v>75081343.079999998</v>
      </c>
      <c r="E17" s="26">
        <f t="shared" ca="1" si="0"/>
        <v>176171818.28999999</v>
      </c>
      <c r="F17" s="27">
        <f t="shared" ca="1" si="1"/>
        <v>176171818.28999999</v>
      </c>
      <c r="H17" s="11"/>
      <c r="J17" s="11"/>
    </row>
    <row r="18" spans="1:10" x14ac:dyDescent="0.2">
      <c r="A18" s="2"/>
      <c r="B18" s="9" t="s">
        <v>8</v>
      </c>
      <c r="C18" s="29">
        <v>49649431.25</v>
      </c>
      <c r="D18" s="29">
        <v>35862390</v>
      </c>
      <c r="E18" s="26">
        <f t="shared" ca="1" si="0"/>
        <v>85511821.25</v>
      </c>
      <c r="F18" s="27">
        <f t="shared" ca="1" si="1"/>
        <v>85511821.25</v>
      </c>
      <c r="H18" s="11"/>
      <c r="J18" s="11"/>
    </row>
    <row r="19" spans="1:10" x14ac:dyDescent="0.2">
      <c r="A19" s="2"/>
      <c r="B19" s="9" t="s">
        <v>9</v>
      </c>
      <c r="C19" s="29">
        <v>0</v>
      </c>
      <c r="D19" s="29">
        <v>72437380.489999995</v>
      </c>
      <c r="E19" s="26">
        <f t="shared" ca="1" si="0"/>
        <v>72437380.489999995</v>
      </c>
      <c r="F19" s="27">
        <f t="shared" ca="1" si="1"/>
        <v>72437380.489999995</v>
      </c>
      <c r="G19" s="11"/>
      <c r="H19" s="11"/>
      <c r="J19" s="11"/>
    </row>
    <row r="20" spans="1:10" x14ac:dyDescent="0.2">
      <c r="A20" s="2"/>
      <c r="B20" s="9" t="s">
        <v>10</v>
      </c>
      <c r="C20" s="29">
        <v>107696359.77</v>
      </c>
      <c r="D20" s="29">
        <v>215130470.94</v>
      </c>
      <c r="E20" s="26">
        <f t="shared" ca="1" si="0"/>
        <v>322826830.70999998</v>
      </c>
      <c r="F20" s="27">
        <f t="shared" ca="1" si="1"/>
        <v>322826830.70999998</v>
      </c>
      <c r="H20" s="11"/>
      <c r="J20" s="11"/>
    </row>
    <row r="21" spans="1:10" x14ac:dyDescent="0.2">
      <c r="A21" s="2"/>
      <c r="B21" s="9" t="s">
        <v>1082</v>
      </c>
      <c r="C21" s="29">
        <v>44835159.420000002</v>
      </c>
      <c r="D21" s="29">
        <v>89670318.849999994</v>
      </c>
      <c r="E21" s="26">
        <f t="shared" ca="1" si="0"/>
        <v>134505478.26999998</v>
      </c>
      <c r="F21" s="27">
        <f t="shared" ca="1" si="1"/>
        <v>134505478.26999998</v>
      </c>
      <c r="H21" s="11"/>
      <c r="J21" s="11"/>
    </row>
    <row r="22" spans="1:10" x14ac:dyDescent="0.2">
      <c r="A22" s="2"/>
      <c r="B22" s="22" t="s">
        <v>11</v>
      </c>
      <c r="C22" s="10">
        <f ca="1">SUM(C15:C21)</f>
        <v>1055857217.4299998</v>
      </c>
      <c r="D22" s="10">
        <f ca="1">SUM(D15:D21)</f>
        <v>1047250430.0600001</v>
      </c>
      <c r="E22" s="10">
        <f ca="1">SUM(E15:E21)</f>
        <v>2103107647.4899998</v>
      </c>
      <c r="F22" s="10">
        <f ca="1">SUM(F15:F21)</f>
        <v>2103107647.4899998</v>
      </c>
      <c r="H22" s="11"/>
      <c r="J22" s="11"/>
    </row>
    <row r="23" spans="1:10" x14ac:dyDescent="0.2">
      <c r="A23" s="2"/>
      <c r="B23" s="35" t="s">
        <v>1083</v>
      </c>
      <c r="H23" s="2"/>
    </row>
    <row r="24" spans="1:10" x14ac:dyDescent="0.2">
      <c r="A24" s="2"/>
      <c r="H24" s="2"/>
      <c r="I24" s="1" t="s">
        <v>1068</v>
      </c>
    </row>
    <row r="25" spans="1:10" x14ac:dyDescent="0.2">
      <c r="A25" s="2"/>
      <c r="E25" s="37"/>
      <c r="H25" s="2"/>
    </row>
    <row r="26" spans="1:10" x14ac:dyDescent="0.2">
      <c r="A26" s="2"/>
      <c r="H26" s="2"/>
    </row>
    <row r="27" spans="1:10" x14ac:dyDescent="0.2">
      <c r="A27" s="2"/>
      <c r="B27" s="45" t="s">
        <v>0</v>
      </c>
      <c r="C27" s="62" t="s">
        <v>1</v>
      </c>
      <c r="D27" s="62"/>
      <c r="E27" s="62"/>
      <c r="F27" s="62"/>
      <c r="H27" s="2"/>
    </row>
    <row r="28" spans="1:10" ht="12.75" customHeight="1" x14ac:dyDescent="0.2">
      <c r="A28" s="2"/>
      <c r="B28" s="46"/>
      <c r="C28" s="45" t="s">
        <v>1071</v>
      </c>
      <c r="D28" s="63" t="s">
        <v>2</v>
      </c>
      <c r="E28" s="63" t="s">
        <v>3</v>
      </c>
      <c r="F28" s="45" t="s">
        <v>1088</v>
      </c>
      <c r="H28" s="2"/>
    </row>
    <row r="29" spans="1:10" x14ac:dyDescent="0.2">
      <c r="A29" s="2"/>
      <c r="B29" s="47"/>
      <c r="C29" s="47"/>
      <c r="D29" s="63"/>
      <c r="E29" s="63"/>
      <c r="F29" s="47"/>
      <c r="H29" s="2"/>
    </row>
    <row r="30" spans="1:10" x14ac:dyDescent="0.2">
      <c r="A30" s="2"/>
      <c r="B30" s="64" t="s">
        <v>5</v>
      </c>
      <c r="C30" s="65"/>
      <c r="D30" s="65"/>
      <c r="E30" s="65"/>
      <c r="F30" s="64"/>
      <c r="H30" s="2"/>
    </row>
    <row r="31" spans="1:10" x14ac:dyDescent="0.2">
      <c r="A31" s="2"/>
      <c r="B31" s="30" t="s">
        <v>12</v>
      </c>
      <c r="C31" s="26">
        <v>1281566</v>
      </c>
      <c r="D31" s="26">
        <v>831827.2</v>
      </c>
      <c r="E31" s="26">
        <f ca="1">SUM(C31:D31)</f>
        <v>2113393.2000000002</v>
      </c>
      <c r="F31" s="27">
        <f ca="1">E31</f>
        <v>2113393.2000000002</v>
      </c>
      <c r="H31" s="2"/>
      <c r="J31" s="11"/>
    </row>
    <row r="32" spans="1:10" x14ac:dyDescent="0.2">
      <c r="A32" s="2"/>
      <c r="B32" s="30" t="s">
        <v>13</v>
      </c>
      <c r="C32" s="26">
        <v>10204795.18</v>
      </c>
      <c r="D32" s="26">
        <v>7359026.9299999997</v>
      </c>
      <c r="E32" s="26">
        <f t="shared" ref="E32:E40" ca="1" si="2">SUM(C32:D32)</f>
        <v>17563822.109999999</v>
      </c>
      <c r="F32" s="27">
        <f t="shared" ref="F32:F41" ca="1" si="3">E32</f>
        <v>17563822.109999999</v>
      </c>
      <c r="H32" s="2"/>
      <c r="J32" s="11"/>
    </row>
    <row r="33" spans="1:10" x14ac:dyDescent="0.2">
      <c r="A33" s="2"/>
      <c r="B33" s="31" t="s">
        <v>14</v>
      </c>
      <c r="C33" s="26">
        <v>9296289.9299999997</v>
      </c>
      <c r="D33" s="26">
        <v>5655767.5800000001</v>
      </c>
      <c r="E33" s="26">
        <f t="shared" ca="1" si="2"/>
        <v>14952057.51</v>
      </c>
      <c r="F33" s="27">
        <f t="shared" ca="1" si="3"/>
        <v>14952057.51</v>
      </c>
      <c r="H33" s="2"/>
      <c r="J33" s="11"/>
    </row>
    <row r="34" spans="1:10" x14ac:dyDescent="0.2">
      <c r="A34" s="2"/>
      <c r="B34" s="31" t="s">
        <v>15</v>
      </c>
      <c r="C34" s="26">
        <v>550434.94999999995</v>
      </c>
      <c r="D34" s="26">
        <v>371856.38</v>
      </c>
      <c r="E34" s="26">
        <f t="shared" ca="1" si="2"/>
        <v>922291.33</v>
      </c>
      <c r="F34" s="27">
        <f t="shared" ca="1" si="3"/>
        <v>922291.33</v>
      </c>
      <c r="H34" s="2"/>
      <c r="J34" s="11"/>
    </row>
    <row r="35" spans="1:10" x14ac:dyDescent="0.2">
      <c r="A35" s="2"/>
      <c r="B35" s="31" t="s">
        <v>16</v>
      </c>
      <c r="C35" s="26">
        <v>30246304.359999999</v>
      </c>
      <c r="D35" s="26">
        <v>23536251.380000003</v>
      </c>
      <c r="E35" s="26">
        <f t="shared" ca="1" si="2"/>
        <v>53782555.740000002</v>
      </c>
      <c r="F35" s="27">
        <f t="shared" ca="1" si="3"/>
        <v>53782555.740000002</v>
      </c>
      <c r="H35" s="2"/>
      <c r="J35" s="11"/>
    </row>
    <row r="36" spans="1:10" x14ac:dyDescent="0.2">
      <c r="A36" s="2"/>
      <c r="B36" s="31" t="s">
        <v>17</v>
      </c>
      <c r="C36" s="26">
        <v>3647687.9</v>
      </c>
      <c r="D36" s="26">
        <v>2735765.93</v>
      </c>
      <c r="E36" s="26">
        <f t="shared" ca="1" si="2"/>
        <v>6383453.8300000001</v>
      </c>
      <c r="F36" s="27">
        <f t="shared" ca="1" si="3"/>
        <v>6383453.8300000001</v>
      </c>
      <c r="H36" s="2"/>
      <c r="J36" s="11"/>
    </row>
    <row r="37" spans="1:10" x14ac:dyDescent="0.2">
      <c r="A37" s="2"/>
      <c r="B37" s="31" t="s">
        <v>18</v>
      </c>
      <c r="C37" s="26">
        <v>455875.86</v>
      </c>
      <c r="D37" s="29">
        <v>0</v>
      </c>
      <c r="E37" s="26">
        <f t="shared" ca="1" si="2"/>
        <v>455875.86</v>
      </c>
      <c r="F37" s="27">
        <f t="shared" ca="1" si="3"/>
        <v>455875.86</v>
      </c>
      <c r="H37" s="2"/>
      <c r="J37" s="11"/>
    </row>
    <row r="38" spans="1:10" x14ac:dyDescent="0.2">
      <c r="A38" s="2"/>
      <c r="B38" s="31" t="s">
        <v>19</v>
      </c>
      <c r="C38" s="26">
        <v>245408608.80000001</v>
      </c>
      <c r="D38" s="29">
        <v>181615049.88</v>
      </c>
      <c r="E38" s="26">
        <f t="shared" ca="1" si="2"/>
        <v>427023658.68000001</v>
      </c>
      <c r="F38" s="27">
        <f t="shared" ca="1" si="3"/>
        <v>427023658.68000001</v>
      </c>
      <c r="H38" s="2"/>
      <c r="J38" s="11"/>
    </row>
    <row r="39" spans="1:10" x14ac:dyDescent="0.2">
      <c r="A39" s="2"/>
      <c r="B39" s="31" t="s">
        <v>20</v>
      </c>
      <c r="C39" s="26">
        <v>7029674.9399999995</v>
      </c>
      <c r="D39" s="29">
        <v>4419350.8</v>
      </c>
      <c r="E39" s="26">
        <f t="shared" ca="1" si="2"/>
        <v>11449025.739999998</v>
      </c>
      <c r="F39" s="27">
        <f t="shared" ca="1" si="3"/>
        <v>11449025.739999998</v>
      </c>
      <c r="H39" s="2"/>
      <c r="J39" s="11"/>
    </row>
    <row r="40" spans="1:10" x14ac:dyDescent="0.2">
      <c r="A40" s="2"/>
      <c r="B40" s="31" t="s">
        <v>21</v>
      </c>
      <c r="C40" s="26">
        <v>25887877.819999997</v>
      </c>
      <c r="D40" s="29">
        <v>18963298.07</v>
      </c>
      <c r="E40" s="26">
        <f t="shared" ca="1" si="2"/>
        <v>44851175.890000001</v>
      </c>
      <c r="F40" s="27">
        <f t="shared" ca="1" si="3"/>
        <v>44851175.890000001</v>
      </c>
      <c r="H40" s="2"/>
      <c r="J40" s="11"/>
    </row>
    <row r="41" spans="1:10" x14ac:dyDescent="0.2">
      <c r="A41" s="2"/>
      <c r="B41" s="31" t="s">
        <v>22</v>
      </c>
      <c r="C41" s="26">
        <v>2788333.72</v>
      </c>
      <c r="D41" s="29">
        <v>1968939.21</v>
      </c>
      <c r="E41" s="26">
        <f ca="1">SUM(C41:D41)</f>
        <v>4757272.93</v>
      </c>
      <c r="F41" s="27">
        <f t="shared" ca="1" si="3"/>
        <v>4757272.93</v>
      </c>
      <c r="H41" s="2"/>
      <c r="J41" s="11"/>
    </row>
    <row r="42" spans="1:10" x14ac:dyDescent="0.2">
      <c r="A42" s="2"/>
      <c r="B42" s="32" t="s">
        <v>11</v>
      </c>
      <c r="C42" s="33">
        <f ca="1">SUM(C31:C41)</f>
        <v>336797449.46000004</v>
      </c>
      <c r="D42" s="33">
        <f ca="1">SUM(D31:D41)</f>
        <v>247457133.36000001</v>
      </c>
      <c r="E42" s="33">
        <f ca="1">SUM(E31:E41)</f>
        <v>584254582.81999993</v>
      </c>
      <c r="F42" s="33">
        <f ca="1">SUM(F31:F41)</f>
        <v>584254582.81999993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56" t="s">
        <v>0</v>
      </c>
      <c r="C46" s="57"/>
      <c r="D46" s="48" t="s">
        <v>1</v>
      </c>
      <c r="E46" s="49"/>
      <c r="F46" s="49"/>
      <c r="G46" s="50"/>
      <c r="H46" s="2"/>
    </row>
    <row r="47" spans="1:10" ht="12.75" customHeight="1" x14ac:dyDescent="0.2">
      <c r="A47" s="2"/>
      <c r="B47" s="58"/>
      <c r="C47" s="59"/>
      <c r="D47" s="54" t="s">
        <v>1071</v>
      </c>
      <c r="E47" s="45" t="s">
        <v>2</v>
      </c>
      <c r="F47" s="45" t="s">
        <v>3</v>
      </c>
      <c r="G47" s="54" t="s">
        <v>1088</v>
      </c>
      <c r="H47" s="2"/>
    </row>
    <row r="48" spans="1:10" x14ac:dyDescent="0.2">
      <c r="A48" s="2"/>
      <c r="B48" s="60"/>
      <c r="C48" s="61"/>
      <c r="D48" s="55"/>
      <c r="E48" s="47"/>
      <c r="F48" s="47"/>
      <c r="G48" s="55"/>
      <c r="H48" s="2"/>
    </row>
    <row r="49" spans="1:10" ht="12.75" customHeight="1" x14ac:dyDescent="0.2">
      <c r="A49" s="2"/>
      <c r="B49" s="12" t="s">
        <v>23</v>
      </c>
      <c r="C49" s="13" t="s">
        <v>24</v>
      </c>
      <c r="D49" s="14">
        <f ca="1">IF(ISNA(VLOOKUP(B49,'[1]Total_DARF''s_Est_Mun+Acerto'!$A$35:$K$5599,6,0)),0,VLOOKUP(B49,'[1]Total_DARF''s_Est_Mun+Acerto'!$A$35:$K$5599,6,0))</f>
        <v>499.85</v>
      </c>
      <c r="E49" s="14">
        <f ca="1">IF(ISNA(VLOOKUP(B49,'[1]Total_DARF''s_Est_Mun+Acerto'!$A$35:$K$5599,11,0)),0,VLOOKUP(B49,'[1]Total_DARF''s_Est_Mun+Acerto'!$A$35:$K$5599,11,0))</f>
        <v>0</v>
      </c>
      <c r="F49" s="14">
        <f ca="1">SUM(D49:E49)</f>
        <v>499.85</v>
      </c>
      <c r="G49" s="14">
        <f ca="1">F49</f>
        <v>499.85</v>
      </c>
      <c r="H49" s="2"/>
      <c r="I49" s="11"/>
      <c r="J49" s="11"/>
    </row>
    <row r="50" spans="1:10" x14ac:dyDescent="0.2">
      <c r="A50" s="2"/>
      <c r="B50" s="12" t="s">
        <v>25</v>
      </c>
      <c r="C50" s="13" t="s">
        <v>24</v>
      </c>
      <c r="D50" s="14">
        <f ca="1">IF(ISNA(VLOOKUP(B50,'[1]Total_DARF''s_Est_Mun+Acerto'!$A$35:$K$5599,6,0)),0,VLOOKUP(B50,'[1]Total_DARF''s_Est_Mun+Acerto'!$A$35:$K$5599,6,0))</f>
        <v>1124635.52</v>
      </c>
      <c r="E50" s="14">
        <f ca="1">IF(ISNA(VLOOKUP(B50,'[1]Total_DARF''s_Est_Mun+Acerto'!$A$35:$K$5599,11,0)),0,VLOOKUP(B50,'[1]Total_DARF''s_Est_Mun+Acerto'!$A$35:$K$5599,11,0))</f>
        <v>0</v>
      </c>
      <c r="F50" s="14">
        <f t="shared" ref="F50:F113" ca="1" si="4">SUM(D50:E50)</f>
        <v>1124635.52</v>
      </c>
      <c r="G50" s="14">
        <f t="shared" ref="G50:G113" ca="1" si="5">F50</f>
        <v>1124635.52</v>
      </c>
      <c r="H50" s="2"/>
      <c r="I50" s="11"/>
      <c r="J50" s="11"/>
    </row>
    <row r="51" spans="1:10" x14ac:dyDescent="0.2">
      <c r="A51" s="2"/>
      <c r="B51" s="12" t="s">
        <v>26</v>
      </c>
      <c r="C51" s="13" t="s">
        <v>24</v>
      </c>
      <c r="D51" s="14">
        <f ca="1">IF(ISNA(VLOOKUP(B51,'[1]Total_DARF''s_Est_Mun+Acerto'!$A$35:$K$5599,6,0)),0,VLOOKUP(B51,'[1]Total_DARF''s_Est_Mun+Acerto'!$A$35:$K$5599,6,0))</f>
        <v>437.37</v>
      </c>
      <c r="E51" s="14">
        <f ca="1">IF(ISNA(VLOOKUP(B51,'[1]Total_DARF''s_Est_Mun+Acerto'!$A$35:$K$5599,11,0)),0,VLOOKUP(B51,'[1]Total_DARF''s_Est_Mun+Acerto'!$A$35:$K$5599,11,0))</f>
        <v>0</v>
      </c>
      <c r="F51" s="14">
        <f t="shared" ca="1" si="4"/>
        <v>437.37</v>
      </c>
      <c r="G51" s="14">
        <f t="shared" ca="1" si="5"/>
        <v>437.37</v>
      </c>
      <c r="H51" s="2"/>
      <c r="I51" s="11"/>
      <c r="J51" s="11"/>
    </row>
    <row r="52" spans="1:10" x14ac:dyDescent="0.2">
      <c r="A52" s="2"/>
      <c r="B52" s="12" t="s">
        <v>27</v>
      </c>
      <c r="C52" s="13" t="s">
        <v>24</v>
      </c>
      <c r="D52" s="14">
        <f ca="1">IF(ISNA(VLOOKUP(B52,'[1]Total_DARF''s_Est_Mun+Acerto'!$A$35:$K$5599,6,0)),0,VLOOKUP(B52,'[1]Total_DARF''s_Est_Mun+Acerto'!$A$35:$K$5599,6,0))</f>
        <v>416.54</v>
      </c>
      <c r="E52" s="14">
        <f ca="1">IF(ISNA(VLOOKUP(B52,'[1]Total_DARF''s_Est_Mun+Acerto'!$A$35:$K$5599,11,0)),0,VLOOKUP(B52,'[1]Total_DARF''s_Est_Mun+Acerto'!$A$35:$K$5599,11,0))</f>
        <v>0</v>
      </c>
      <c r="F52" s="14">
        <f t="shared" ca="1" si="4"/>
        <v>416.54</v>
      </c>
      <c r="G52" s="14">
        <f t="shared" ca="1" si="5"/>
        <v>416.54</v>
      </c>
      <c r="H52" s="2"/>
      <c r="I52" s="11"/>
      <c r="J52" s="11"/>
    </row>
    <row r="53" spans="1:10" x14ac:dyDescent="0.2">
      <c r="A53" s="2"/>
      <c r="B53" s="12" t="s">
        <v>28</v>
      </c>
      <c r="C53" s="13" t="s">
        <v>24</v>
      </c>
      <c r="D53" s="14">
        <f ca="1">IF(ISNA(VLOOKUP(B53,'[1]Total_DARF''s_Est_Mun+Acerto'!$A$35:$K$5599,6,0)),0,VLOOKUP(B53,'[1]Total_DARF''s_Est_Mun+Acerto'!$A$35:$K$5599,6,0))</f>
        <v>562.33000000000004</v>
      </c>
      <c r="E53" s="14">
        <f ca="1">IF(ISNA(VLOOKUP(B53,'[1]Total_DARF''s_Est_Mun+Acerto'!$A$35:$K$5599,11,0)),0,VLOOKUP(B53,'[1]Total_DARF''s_Est_Mun+Acerto'!$A$35:$K$5599,11,0))</f>
        <v>0</v>
      </c>
      <c r="F53" s="14">
        <f t="shared" ca="1" si="4"/>
        <v>562.33000000000004</v>
      </c>
      <c r="G53" s="14">
        <f t="shared" ca="1" si="5"/>
        <v>562.33000000000004</v>
      </c>
      <c r="H53" s="2"/>
      <c r="I53" s="11"/>
      <c r="J53" s="11"/>
    </row>
    <row r="54" spans="1:10" x14ac:dyDescent="0.2">
      <c r="A54" s="2"/>
      <c r="B54" s="12" t="s">
        <v>29</v>
      </c>
      <c r="C54" s="13" t="s">
        <v>24</v>
      </c>
      <c r="D54" s="14">
        <f ca="1">IF(ISNA(VLOOKUP(B54,'[1]Total_DARF''s_Est_Mun+Acerto'!$A$35:$K$5599,6,0)),0,VLOOKUP(B54,'[1]Total_DARF''s_Est_Mun+Acerto'!$A$35:$K$5599,6,0))</f>
        <v>437.37</v>
      </c>
      <c r="E54" s="14">
        <f ca="1">IF(ISNA(VLOOKUP(B54,'[1]Total_DARF''s_Est_Mun+Acerto'!$A$35:$K$5599,11,0)),0,VLOOKUP(B54,'[1]Total_DARF''s_Est_Mun+Acerto'!$A$35:$K$5599,11,0))</f>
        <v>0</v>
      </c>
      <c r="F54" s="14">
        <f t="shared" ca="1" si="4"/>
        <v>437.37</v>
      </c>
      <c r="G54" s="14">
        <f t="shared" ca="1" si="5"/>
        <v>437.37</v>
      </c>
      <c r="H54" s="2"/>
      <c r="I54" s="11"/>
      <c r="J54" s="11"/>
    </row>
    <row r="55" spans="1:10" x14ac:dyDescent="0.2">
      <c r="A55" s="2"/>
      <c r="B55" s="12" t="s">
        <v>30</v>
      </c>
      <c r="C55" s="13" t="s">
        <v>24</v>
      </c>
      <c r="D55" s="14">
        <f ca="1">IF(ISNA(VLOOKUP(B55,'[1]Total_DARF''s_Est_Mun+Acerto'!$A$35:$K$5599,6,0)),0,VLOOKUP(B55,'[1]Total_DARF''s_Est_Mun+Acerto'!$A$35:$K$5599,6,0))</f>
        <v>0</v>
      </c>
      <c r="E55" s="14">
        <f ca="1">IF(ISNA(VLOOKUP(B55,'[1]Total_DARF''s_Est_Mun+Acerto'!$A$35:$K$5599,11,0)),0,VLOOKUP(B55,'[1]Total_DARF''s_Est_Mun+Acerto'!$A$35:$K$5599,11,0))</f>
        <v>0</v>
      </c>
      <c r="F55" s="14">
        <f t="shared" ca="1" si="4"/>
        <v>0</v>
      </c>
      <c r="G55" s="14">
        <f t="shared" ca="1" si="5"/>
        <v>0</v>
      </c>
      <c r="H55" s="2"/>
      <c r="I55" s="11"/>
      <c r="J55" s="11"/>
    </row>
    <row r="56" spans="1:10" x14ac:dyDescent="0.2">
      <c r="A56" s="2"/>
      <c r="B56" s="12" t="s">
        <v>31</v>
      </c>
      <c r="C56" s="13" t="s">
        <v>24</v>
      </c>
      <c r="D56" s="14">
        <f ca="1">IF(ISNA(VLOOKUP(B56,'[1]Total_DARF''s_Est_Mun+Acerto'!$A$35:$K$5599,6,0)),0,VLOOKUP(B56,'[1]Total_DARF''s_Est_Mun+Acerto'!$A$35:$K$5599,6,0))</f>
        <v>0</v>
      </c>
      <c r="E56" s="14">
        <f ca="1">IF(ISNA(VLOOKUP(B56,'[1]Total_DARF''s_Est_Mun+Acerto'!$A$35:$K$5599,11,0)),0,VLOOKUP(B56,'[1]Total_DARF''s_Est_Mun+Acerto'!$A$35:$K$5599,11,0))</f>
        <v>0</v>
      </c>
      <c r="F56" s="14">
        <f t="shared" ca="1" si="4"/>
        <v>0</v>
      </c>
      <c r="G56" s="14">
        <f t="shared" ca="1" si="5"/>
        <v>0</v>
      </c>
      <c r="H56" s="2"/>
      <c r="I56" s="11"/>
      <c r="J56" s="11"/>
    </row>
    <row r="57" spans="1:10" x14ac:dyDescent="0.2">
      <c r="A57" s="2"/>
      <c r="B57" s="12" t="s">
        <v>32</v>
      </c>
      <c r="C57" s="13" t="s">
        <v>24</v>
      </c>
      <c r="D57" s="14">
        <f ca="1">IF(ISNA(VLOOKUP(B57,'[1]Total_DARF''s_Est_Mun+Acerto'!$A$35:$K$5599,6,0)),0,VLOOKUP(B57,'[1]Total_DARF''s_Est_Mun+Acerto'!$A$35:$K$5599,6,0))</f>
        <v>0</v>
      </c>
      <c r="E57" s="14">
        <f ca="1">IF(ISNA(VLOOKUP(B57,'[1]Total_DARF''s_Est_Mun+Acerto'!$A$35:$K$5599,11,0)),0,VLOOKUP(B57,'[1]Total_DARF''s_Est_Mun+Acerto'!$A$35:$K$5599,11,0))</f>
        <v>0</v>
      </c>
      <c r="F57" s="14">
        <f t="shared" ca="1" si="4"/>
        <v>0</v>
      </c>
      <c r="G57" s="14">
        <f t="shared" ca="1" si="5"/>
        <v>0</v>
      </c>
      <c r="H57" s="2"/>
      <c r="I57" s="11"/>
      <c r="J57" s="11"/>
    </row>
    <row r="58" spans="1:10" x14ac:dyDescent="0.2">
      <c r="A58" s="2"/>
      <c r="B58" s="12" t="s">
        <v>33</v>
      </c>
      <c r="C58" s="13" t="s">
        <v>24</v>
      </c>
      <c r="D58" s="14">
        <f ca="1">IF(ISNA(VLOOKUP(B58,'[1]Total_DARF''s_Est_Mun+Acerto'!$A$35:$K$5599,6,0)),0,VLOOKUP(B58,'[1]Total_DARF''s_Est_Mun+Acerto'!$A$35:$K$5599,6,0))</f>
        <v>0</v>
      </c>
      <c r="E58" s="14">
        <f ca="1">IF(ISNA(VLOOKUP(B58,'[1]Total_DARF''s_Est_Mun+Acerto'!$A$35:$K$5599,11,0)),0,VLOOKUP(B58,'[1]Total_DARF''s_Est_Mun+Acerto'!$A$35:$K$5599,11,0))</f>
        <v>0</v>
      </c>
      <c r="F58" s="14">
        <f t="shared" ca="1" si="4"/>
        <v>0</v>
      </c>
      <c r="G58" s="14">
        <f t="shared" ca="1" si="5"/>
        <v>0</v>
      </c>
      <c r="H58" s="2"/>
      <c r="I58" s="11"/>
      <c r="J58" s="11"/>
    </row>
    <row r="59" spans="1:10" x14ac:dyDescent="0.2">
      <c r="A59" s="2"/>
      <c r="B59" s="12" t="s">
        <v>34</v>
      </c>
      <c r="C59" s="13" t="s">
        <v>24</v>
      </c>
      <c r="D59" s="14">
        <f ca="1">IF(ISNA(VLOOKUP(B59,'[1]Total_DARF''s_Est_Mun+Acerto'!$A$35:$K$5599,6,0)),0,VLOOKUP(B59,'[1]Total_DARF''s_Est_Mun+Acerto'!$A$35:$K$5599,6,0))</f>
        <v>0</v>
      </c>
      <c r="E59" s="14">
        <f ca="1">IF(ISNA(VLOOKUP(B59,'[1]Total_DARF''s_Est_Mun+Acerto'!$A$35:$K$5599,11,0)),0,VLOOKUP(B59,'[1]Total_DARF''s_Est_Mun+Acerto'!$A$35:$K$5599,11,0))</f>
        <v>0</v>
      </c>
      <c r="F59" s="14">
        <f t="shared" ca="1" si="4"/>
        <v>0</v>
      </c>
      <c r="G59" s="14">
        <f t="shared" ca="1" si="5"/>
        <v>0</v>
      </c>
      <c r="H59" s="2"/>
      <c r="I59" s="11"/>
      <c r="J59" s="11"/>
    </row>
    <row r="60" spans="1:10" x14ac:dyDescent="0.2">
      <c r="A60" s="2"/>
      <c r="B60" s="12" t="s">
        <v>35</v>
      </c>
      <c r="C60" s="13" t="s">
        <v>24</v>
      </c>
      <c r="D60" s="14">
        <f ca="1">IF(ISNA(VLOOKUP(B60,'[1]Total_DARF''s_Est_Mun+Acerto'!$A$35:$K$5599,6,0)),0,VLOOKUP(B60,'[1]Total_DARF''s_Est_Mun+Acerto'!$A$35:$K$5599,6,0))</f>
        <v>499.85</v>
      </c>
      <c r="E60" s="14">
        <f ca="1">IF(ISNA(VLOOKUP(B60,'[1]Total_DARF''s_Est_Mun+Acerto'!$A$35:$K$5599,11,0)),0,VLOOKUP(B60,'[1]Total_DARF''s_Est_Mun+Acerto'!$A$35:$K$5599,11,0))</f>
        <v>0</v>
      </c>
      <c r="F60" s="14">
        <f t="shared" ca="1" si="4"/>
        <v>499.85</v>
      </c>
      <c r="G60" s="14">
        <f t="shared" ca="1" si="5"/>
        <v>499.85</v>
      </c>
      <c r="H60" s="2"/>
      <c r="I60" s="11"/>
      <c r="J60" s="11"/>
    </row>
    <row r="61" spans="1:10" x14ac:dyDescent="0.2">
      <c r="A61" s="2"/>
      <c r="B61" s="12" t="s">
        <v>36</v>
      </c>
      <c r="C61" s="13" t="s">
        <v>24</v>
      </c>
      <c r="D61" s="14">
        <f ca="1">IF(ISNA(VLOOKUP(B61,'[1]Total_DARF''s_Est_Mun+Acerto'!$A$35:$K$5599,6,0)),0,VLOOKUP(B61,'[1]Total_DARF''s_Est_Mun+Acerto'!$A$35:$K$5599,6,0))</f>
        <v>675821.99</v>
      </c>
      <c r="E61" s="14">
        <f ca="1">IF(ISNA(VLOOKUP(B61,'[1]Total_DARF''s_Est_Mun+Acerto'!$A$35:$K$5599,11,0)),0,VLOOKUP(B61,'[1]Total_DARF''s_Est_Mun+Acerto'!$A$35:$K$5599,11,0))</f>
        <v>0</v>
      </c>
      <c r="F61" s="14">
        <f t="shared" ca="1" si="4"/>
        <v>675821.99</v>
      </c>
      <c r="G61" s="14">
        <f t="shared" ca="1" si="5"/>
        <v>675821.99</v>
      </c>
      <c r="H61" s="2"/>
      <c r="I61" s="11"/>
      <c r="J61" s="11"/>
    </row>
    <row r="62" spans="1:10" x14ac:dyDescent="0.2">
      <c r="A62" s="2"/>
      <c r="B62" s="12" t="s">
        <v>37</v>
      </c>
      <c r="C62" s="13" t="s">
        <v>24</v>
      </c>
      <c r="D62" s="14">
        <f ca="1">IF(ISNA(VLOOKUP(B62,'[1]Total_DARF''s_Est_Mun+Acerto'!$A$35:$K$5599,6,0)),0,VLOOKUP(B62,'[1]Total_DARF''s_Est_Mun+Acerto'!$A$35:$K$5599,6,0))</f>
        <v>634993.1</v>
      </c>
      <c r="E62" s="14">
        <f ca="1">IF(ISNA(VLOOKUP(B62,'[1]Total_DARF''s_Est_Mun+Acerto'!$A$35:$K$5599,11,0)),0,VLOOKUP(B62,'[1]Total_DARF''s_Est_Mun+Acerto'!$A$35:$K$5599,11,0))</f>
        <v>23138.89</v>
      </c>
      <c r="F62" s="14">
        <f t="shared" ca="1" si="4"/>
        <v>658131.99</v>
      </c>
      <c r="G62" s="14">
        <f t="shared" ca="1" si="5"/>
        <v>658131.99</v>
      </c>
      <c r="H62" s="2"/>
      <c r="I62" s="11"/>
      <c r="J62" s="11"/>
    </row>
    <row r="63" spans="1:10" x14ac:dyDescent="0.2">
      <c r="A63" s="2"/>
      <c r="B63" s="12" t="s">
        <v>38</v>
      </c>
      <c r="C63" s="13" t="s">
        <v>24</v>
      </c>
      <c r="D63" s="14">
        <f ca="1">IF(ISNA(VLOOKUP(B63,'[1]Total_DARF''s_Est_Mun+Acerto'!$A$35:$K$5599,6,0)),0,VLOOKUP(B63,'[1]Total_DARF''s_Est_Mun+Acerto'!$A$35:$K$5599,6,0))</f>
        <v>15118.03</v>
      </c>
      <c r="E63" s="14">
        <f ca="1">IF(ISNA(VLOOKUP(B63,'[1]Total_DARF''s_Est_Mun+Acerto'!$A$35:$K$5599,11,0)),0,VLOOKUP(B63,'[1]Total_DARF''s_Est_Mun+Acerto'!$A$35:$K$5599,11,0))</f>
        <v>20721.150000000001</v>
      </c>
      <c r="F63" s="14">
        <f t="shared" ca="1" si="4"/>
        <v>35839.18</v>
      </c>
      <c r="G63" s="14">
        <f t="shared" ca="1" si="5"/>
        <v>35839.18</v>
      </c>
      <c r="H63" s="2"/>
      <c r="I63" s="11"/>
      <c r="J63" s="11"/>
    </row>
    <row r="64" spans="1:10" x14ac:dyDescent="0.2">
      <c r="A64" s="2"/>
      <c r="B64" s="12" t="s">
        <v>39</v>
      </c>
      <c r="C64" s="13" t="s">
        <v>24</v>
      </c>
      <c r="D64" s="14">
        <f ca="1">IF(ISNA(VLOOKUP(B64,'[1]Total_DARF''s_Est_Mun+Acerto'!$A$35:$K$5599,6,0)),0,VLOOKUP(B64,'[1]Total_DARF''s_Est_Mun+Acerto'!$A$35:$K$5599,6,0))</f>
        <v>683592.77</v>
      </c>
      <c r="E64" s="14">
        <f ca="1">IF(ISNA(VLOOKUP(B64,'[1]Total_DARF''s_Est_Mun+Acerto'!$A$35:$K$5599,11,0)),0,VLOOKUP(B64,'[1]Total_DARF''s_Est_Mun+Acerto'!$A$35:$K$5599,11,0))</f>
        <v>0</v>
      </c>
      <c r="F64" s="14">
        <f t="shared" ca="1" si="4"/>
        <v>683592.77</v>
      </c>
      <c r="G64" s="14">
        <f t="shared" ca="1" si="5"/>
        <v>683592.77</v>
      </c>
      <c r="H64" s="2"/>
      <c r="I64" s="11"/>
      <c r="J64" s="11"/>
    </row>
    <row r="65" spans="1:10" x14ac:dyDescent="0.2">
      <c r="A65" s="2"/>
      <c r="B65" s="12" t="s">
        <v>40</v>
      </c>
      <c r="C65" s="13" t="s">
        <v>24</v>
      </c>
      <c r="D65" s="14">
        <f ca="1">IF(ISNA(VLOOKUP(B65,'[1]Total_DARF''s_Est_Mun+Acerto'!$A$35:$K$5599,6,0)),0,VLOOKUP(B65,'[1]Total_DARF''s_Est_Mun+Acerto'!$A$35:$K$5599,6,0))</f>
        <v>479.02</v>
      </c>
      <c r="E65" s="14">
        <f ca="1">IF(ISNA(VLOOKUP(B65,'[1]Total_DARF''s_Est_Mun+Acerto'!$A$35:$K$5599,11,0)),0,VLOOKUP(B65,'[1]Total_DARF''s_Est_Mun+Acerto'!$A$35:$K$5599,11,0))</f>
        <v>0</v>
      </c>
      <c r="F65" s="14">
        <f t="shared" ca="1" si="4"/>
        <v>479.02</v>
      </c>
      <c r="G65" s="14">
        <f t="shared" ca="1" si="5"/>
        <v>479.02</v>
      </c>
      <c r="H65" s="2"/>
      <c r="I65" s="11"/>
      <c r="J65" s="11"/>
    </row>
    <row r="66" spans="1:10" x14ac:dyDescent="0.2">
      <c r="A66" s="2"/>
      <c r="B66" s="12" t="s">
        <v>41</v>
      </c>
      <c r="C66" s="13" t="s">
        <v>24</v>
      </c>
      <c r="D66" s="14">
        <f ca="1">IF(ISNA(VLOOKUP(B66,'[1]Total_DARF''s_Est_Mun+Acerto'!$A$35:$K$5599,6,0)),0,VLOOKUP(B66,'[1]Total_DARF''s_Est_Mun+Acerto'!$A$35:$K$5599,6,0))</f>
        <v>541.5</v>
      </c>
      <c r="E66" s="14">
        <f ca="1">IF(ISNA(VLOOKUP(B66,'[1]Total_DARF''s_Est_Mun+Acerto'!$A$35:$K$5599,11,0)),0,VLOOKUP(B66,'[1]Total_DARF''s_Est_Mun+Acerto'!$A$35:$K$5599,11,0))</f>
        <v>0</v>
      </c>
      <c r="F66" s="14">
        <f t="shared" ca="1" si="4"/>
        <v>541.5</v>
      </c>
      <c r="G66" s="14">
        <f t="shared" ca="1" si="5"/>
        <v>541.5</v>
      </c>
      <c r="H66" s="2"/>
      <c r="I66" s="11"/>
      <c r="J66" s="11"/>
    </row>
    <row r="67" spans="1:10" x14ac:dyDescent="0.2">
      <c r="A67" s="2"/>
      <c r="B67" s="12" t="s">
        <v>42</v>
      </c>
      <c r="C67" s="13" t="s">
        <v>24</v>
      </c>
      <c r="D67" s="14">
        <f ca="1">IF(ISNA(VLOOKUP(B67,'[1]Total_DARF''s_Est_Mun+Acerto'!$A$35:$K$5599,6,0)),0,VLOOKUP(B67,'[1]Total_DARF''s_Est_Mun+Acerto'!$A$35:$K$5599,6,0))</f>
        <v>416.54</v>
      </c>
      <c r="E67" s="14">
        <f ca="1">IF(ISNA(VLOOKUP(B67,'[1]Total_DARF''s_Est_Mun+Acerto'!$A$35:$K$5599,11,0)),0,VLOOKUP(B67,'[1]Total_DARF''s_Est_Mun+Acerto'!$A$35:$K$5599,11,0))</f>
        <v>0</v>
      </c>
      <c r="F67" s="14">
        <f t="shared" ca="1" si="4"/>
        <v>416.54</v>
      </c>
      <c r="G67" s="14">
        <f t="shared" ca="1" si="5"/>
        <v>416.54</v>
      </c>
      <c r="H67" s="2"/>
      <c r="I67" s="11"/>
      <c r="J67" s="11"/>
    </row>
    <row r="68" spans="1:10" x14ac:dyDescent="0.2">
      <c r="A68" s="2"/>
      <c r="B68" s="12" t="s">
        <v>43</v>
      </c>
      <c r="C68" s="13" t="s">
        <v>24</v>
      </c>
      <c r="D68" s="14">
        <f ca="1">IF(ISNA(VLOOKUP(B68,'[1]Total_DARF''s_Est_Mun+Acerto'!$A$35:$K$5599,6,0)),0,VLOOKUP(B68,'[1]Total_DARF''s_Est_Mun+Acerto'!$A$35:$K$5599,6,0))</f>
        <v>416.54</v>
      </c>
      <c r="E68" s="14">
        <f ca="1">IF(ISNA(VLOOKUP(B68,'[1]Total_DARF''s_Est_Mun+Acerto'!$A$35:$K$5599,11,0)),0,VLOOKUP(B68,'[1]Total_DARF''s_Est_Mun+Acerto'!$A$35:$K$5599,11,0))</f>
        <v>0</v>
      </c>
      <c r="F68" s="14">
        <f t="shared" ca="1" si="4"/>
        <v>416.54</v>
      </c>
      <c r="G68" s="14">
        <f t="shared" ca="1" si="5"/>
        <v>416.54</v>
      </c>
      <c r="H68" s="2"/>
      <c r="I68" s="11"/>
      <c r="J68" s="11"/>
    </row>
    <row r="69" spans="1:10" x14ac:dyDescent="0.2">
      <c r="A69" s="2"/>
      <c r="B69" s="12" t="s">
        <v>44</v>
      </c>
      <c r="C69" s="13" t="s">
        <v>24</v>
      </c>
      <c r="D69" s="14">
        <f ca="1">IF(ISNA(VLOOKUP(B69,'[1]Total_DARF''s_Est_Mun+Acerto'!$A$35:$K$5599,6,0)),0,VLOOKUP(B69,'[1]Total_DARF''s_Est_Mun+Acerto'!$A$35:$K$5599,6,0))</f>
        <v>807.45</v>
      </c>
      <c r="E69" s="14">
        <f ca="1">IF(ISNA(VLOOKUP(B69,'[1]Total_DARF''s_Est_Mun+Acerto'!$A$35:$K$5599,11,0)),0,VLOOKUP(B69,'[1]Total_DARF''s_Est_Mun+Acerto'!$A$35:$K$5599,11,0))</f>
        <v>146.68</v>
      </c>
      <c r="F69" s="14">
        <f t="shared" ca="1" si="4"/>
        <v>954.13000000000011</v>
      </c>
      <c r="G69" s="14">
        <f t="shared" ca="1" si="5"/>
        <v>954.13000000000011</v>
      </c>
      <c r="H69" s="2"/>
      <c r="I69" s="11"/>
      <c r="J69" s="11"/>
    </row>
    <row r="70" spans="1:10" x14ac:dyDescent="0.2">
      <c r="A70" s="2"/>
      <c r="B70" s="12" t="s">
        <v>45</v>
      </c>
      <c r="C70" s="13" t="s">
        <v>24</v>
      </c>
      <c r="D70" s="14">
        <f ca="1">IF(ISNA(VLOOKUP(B70,'[1]Total_DARF''s_Est_Mun+Acerto'!$A$35:$K$5599,6,0)),0,VLOOKUP(B70,'[1]Total_DARF''s_Est_Mun+Acerto'!$A$35:$K$5599,6,0))</f>
        <v>541.5</v>
      </c>
      <c r="E70" s="14">
        <f ca="1">IF(ISNA(VLOOKUP(B70,'[1]Total_DARF''s_Est_Mun+Acerto'!$A$35:$K$5599,11,0)),0,VLOOKUP(B70,'[1]Total_DARF''s_Est_Mun+Acerto'!$A$35:$K$5599,11,0))</f>
        <v>0</v>
      </c>
      <c r="F70" s="14">
        <f t="shared" ca="1" si="4"/>
        <v>541.5</v>
      </c>
      <c r="G70" s="14">
        <f t="shared" ca="1" si="5"/>
        <v>541.5</v>
      </c>
      <c r="H70" s="2"/>
      <c r="I70" s="11"/>
      <c r="J70" s="11"/>
    </row>
    <row r="71" spans="1:10" x14ac:dyDescent="0.2">
      <c r="A71" s="2"/>
      <c r="B71" s="12" t="s">
        <v>46</v>
      </c>
      <c r="C71" s="13" t="s">
        <v>24</v>
      </c>
      <c r="D71" s="14">
        <f ca="1">IF(ISNA(VLOOKUP(B71,'[1]Total_DARF''s_Est_Mun+Acerto'!$A$35:$K$5599,6,0)),0,VLOOKUP(B71,'[1]Total_DARF''s_Est_Mun+Acerto'!$A$35:$K$5599,6,0))</f>
        <v>416.54</v>
      </c>
      <c r="E71" s="14">
        <f ca="1">IF(ISNA(VLOOKUP(B71,'[1]Total_DARF''s_Est_Mun+Acerto'!$A$35:$K$5599,11,0)),0,VLOOKUP(B71,'[1]Total_DARF''s_Est_Mun+Acerto'!$A$35:$K$5599,11,0))</f>
        <v>0</v>
      </c>
      <c r="F71" s="14">
        <f t="shared" ca="1" si="4"/>
        <v>416.54</v>
      </c>
      <c r="G71" s="14">
        <f t="shared" ca="1" si="5"/>
        <v>416.54</v>
      </c>
      <c r="H71" s="2"/>
      <c r="I71" s="11"/>
      <c r="J71" s="11"/>
    </row>
    <row r="72" spans="1:10" x14ac:dyDescent="0.2">
      <c r="A72" s="2"/>
      <c r="B72" s="12" t="s">
        <v>47</v>
      </c>
      <c r="C72" s="13" t="s">
        <v>24</v>
      </c>
      <c r="D72" s="14">
        <f ca="1">IF(ISNA(VLOOKUP(B72,'[1]Total_DARF''s_Est_Mun+Acerto'!$A$35:$K$5599,6,0)),0,VLOOKUP(B72,'[1]Total_DARF''s_Est_Mun+Acerto'!$A$35:$K$5599,6,0))</f>
        <v>541.5</v>
      </c>
      <c r="E72" s="14">
        <f ca="1">IF(ISNA(VLOOKUP(B72,'[1]Total_DARF''s_Est_Mun+Acerto'!$A$35:$K$5599,11,0)),0,VLOOKUP(B72,'[1]Total_DARF''s_Est_Mun+Acerto'!$A$35:$K$5599,11,0))</f>
        <v>0</v>
      </c>
      <c r="F72" s="14">
        <f t="shared" ca="1" si="4"/>
        <v>541.5</v>
      </c>
      <c r="G72" s="14">
        <f t="shared" ca="1" si="5"/>
        <v>541.5</v>
      </c>
      <c r="H72" s="2"/>
      <c r="I72" s="11"/>
      <c r="J72" s="11"/>
    </row>
    <row r="73" spans="1:10" x14ac:dyDescent="0.2">
      <c r="A73" s="2"/>
      <c r="B73" s="12" t="s">
        <v>48</v>
      </c>
      <c r="C73" s="13" t="s">
        <v>24</v>
      </c>
      <c r="D73" s="14">
        <f ca="1">IF(ISNA(VLOOKUP(B73,'[1]Total_DARF''s_Est_Mun+Acerto'!$A$35:$K$5599,6,0)),0,VLOOKUP(B73,'[1]Total_DARF''s_Est_Mun+Acerto'!$A$35:$K$5599,6,0))</f>
        <v>702512.34</v>
      </c>
      <c r="E73" s="14">
        <f ca="1">IF(ISNA(VLOOKUP(B73,'[1]Total_DARF''s_Est_Mun+Acerto'!$A$35:$K$5599,11,0)),0,VLOOKUP(B73,'[1]Total_DARF''s_Est_Mun+Acerto'!$A$35:$K$5599,11,0))</f>
        <v>23953.759999999998</v>
      </c>
      <c r="F73" s="14">
        <f t="shared" ca="1" si="4"/>
        <v>726466.1</v>
      </c>
      <c r="G73" s="14">
        <f t="shared" ca="1" si="5"/>
        <v>726466.1</v>
      </c>
      <c r="H73" s="2"/>
      <c r="I73" s="11"/>
      <c r="J73" s="11"/>
    </row>
    <row r="74" spans="1:10" x14ac:dyDescent="0.2">
      <c r="A74" s="2"/>
      <c r="B74" s="12" t="s">
        <v>49</v>
      </c>
      <c r="C74" s="13" t="s">
        <v>24</v>
      </c>
      <c r="D74" s="14">
        <f ca="1">IF(ISNA(VLOOKUP(B74,'[1]Total_DARF''s_Est_Mun+Acerto'!$A$35:$K$5599,6,0)),0,VLOOKUP(B74,'[1]Total_DARF''s_Est_Mun+Acerto'!$A$35:$K$5599,6,0))</f>
        <v>541.5</v>
      </c>
      <c r="E74" s="14">
        <f ca="1">IF(ISNA(VLOOKUP(B74,'[1]Total_DARF''s_Est_Mun+Acerto'!$A$35:$K$5599,11,0)),0,VLOOKUP(B74,'[1]Total_DARF''s_Est_Mun+Acerto'!$A$35:$K$5599,11,0))</f>
        <v>0</v>
      </c>
      <c r="F74" s="14">
        <f t="shared" ca="1" si="4"/>
        <v>541.5</v>
      </c>
      <c r="G74" s="14">
        <f t="shared" ca="1" si="5"/>
        <v>541.5</v>
      </c>
      <c r="H74" s="2"/>
      <c r="I74" s="11"/>
      <c r="J74" s="11"/>
    </row>
    <row r="75" spans="1:10" x14ac:dyDescent="0.2">
      <c r="A75" s="2"/>
      <c r="B75" s="12" t="s">
        <v>50</v>
      </c>
      <c r="C75" s="13" t="s">
        <v>24</v>
      </c>
      <c r="D75" s="14">
        <f ca="1">IF(ISNA(VLOOKUP(B75,'[1]Total_DARF''s_Est_Mun+Acerto'!$A$35:$K$5599,6,0)),0,VLOOKUP(B75,'[1]Total_DARF''s_Est_Mun+Acerto'!$A$35:$K$5599,6,0))</f>
        <v>657730.77</v>
      </c>
      <c r="E75" s="14">
        <f ca="1">IF(ISNA(VLOOKUP(B75,'[1]Total_DARF''s_Est_Mun+Acerto'!$A$35:$K$5599,11,0)),0,VLOOKUP(B75,'[1]Total_DARF''s_Est_Mun+Acerto'!$A$35:$K$5599,11,0))</f>
        <v>54139.97</v>
      </c>
      <c r="F75" s="14">
        <f t="shared" ca="1" si="4"/>
        <v>711870.74</v>
      </c>
      <c r="G75" s="14">
        <f t="shared" ca="1" si="5"/>
        <v>711870.74</v>
      </c>
      <c r="H75" s="2"/>
      <c r="I75" s="11"/>
      <c r="J75" s="11"/>
    </row>
    <row r="76" spans="1:10" x14ac:dyDescent="0.2">
      <c r="A76" s="2"/>
      <c r="B76" s="12" t="s">
        <v>51</v>
      </c>
      <c r="C76" s="13" t="s">
        <v>24</v>
      </c>
      <c r="D76" s="14">
        <f ca="1">IF(ISNA(VLOOKUP(B76,'[1]Total_DARF''s_Est_Mun+Acerto'!$A$35:$K$5599,6,0)),0,VLOOKUP(B76,'[1]Total_DARF''s_Est_Mun+Acerto'!$A$35:$K$5599,6,0))</f>
        <v>119629.36</v>
      </c>
      <c r="E76" s="14">
        <f ca="1">IF(ISNA(VLOOKUP(B76,'[1]Total_DARF''s_Est_Mun+Acerto'!$A$35:$K$5599,11,0)),0,VLOOKUP(B76,'[1]Total_DARF''s_Est_Mun+Acerto'!$A$35:$K$5599,11,0))</f>
        <v>0</v>
      </c>
      <c r="F76" s="14">
        <f t="shared" ca="1" si="4"/>
        <v>119629.36</v>
      </c>
      <c r="G76" s="14">
        <f t="shared" ca="1" si="5"/>
        <v>119629.36</v>
      </c>
      <c r="H76" s="2"/>
      <c r="I76" s="11"/>
      <c r="J76" s="11"/>
    </row>
    <row r="77" spans="1:10" x14ac:dyDescent="0.2">
      <c r="A77" s="2"/>
      <c r="B77" s="12" t="s">
        <v>52</v>
      </c>
      <c r="C77" s="13" t="s">
        <v>24</v>
      </c>
      <c r="D77" s="14">
        <f ca="1">IF(ISNA(VLOOKUP(B77,'[1]Total_DARF''s_Est_Mun+Acerto'!$A$35:$K$5599,6,0)),0,VLOOKUP(B77,'[1]Total_DARF''s_Est_Mun+Acerto'!$A$35:$K$5599,6,0))</f>
        <v>437.37</v>
      </c>
      <c r="E77" s="14">
        <f ca="1">IF(ISNA(VLOOKUP(B77,'[1]Total_DARF''s_Est_Mun+Acerto'!$A$35:$K$5599,11,0)),0,VLOOKUP(B77,'[1]Total_DARF''s_Est_Mun+Acerto'!$A$35:$K$5599,11,0))</f>
        <v>0</v>
      </c>
      <c r="F77" s="14">
        <f t="shared" ca="1" si="4"/>
        <v>437.37</v>
      </c>
      <c r="G77" s="14">
        <f t="shared" ca="1" si="5"/>
        <v>437.37</v>
      </c>
      <c r="H77" s="2"/>
      <c r="I77" s="11"/>
      <c r="J77" s="11"/>
    </row>
    <row r="78" spans="1:10" x14ac:dyDescent="0.2">
      <c r="A78" s="2"/>
      <c r="B78" s="12" t="s">
        <v>53</v>
      </c>
      <c r="C78" s="13" t="s">
        <v>24</v>
      </c>
      <c r="D78" s="14">
        <f ca="1">IF(ISNA(VLOOKUP(B78,'[1]Total_DARF''s_Est_Mun+Acerto'!$A$35:$K$5599,6,0)),0,VLOOKUP(B78,'[1]Total_DARF''s_Est_Mun+Acerto'!$A$35:$K$5599,6,0))</f>
        <v>562.33000000000004</v>
      </c>
      <c r="E78" s="14">
        <f ca="1">IF(ISNA(VLOOKUP(B78,'[1]Total_DARF''s_Est_Mun+Acerto'!$A$35:$K$5599,11,0)),0,VLOOKUP(B78,'[1]Total_DARF''s_Est_Mun+Acerto'!$A$35:$K$5599,11,0))</f>
        <v>0</v>
      </c>
      <c r="F78" s="14">
        <f t="shared" ca="1" si="4"/>
        <v>562.33000000000004</v>
      </c>
      <c r="G78" s="14">
        <f t="shared" ca="1" si="5"/>
        <v>562.33000000000004</v>
      </c>
      <c r="H78" s="2"/>
      <c r="I78" s="11"/>
      <c r="J78" s="11"/>
    </row>
    <row r="79" spans="1:10" x14ac:dyDescent="0.2">
      <c r="A79" s="2"/>
      <c r="B79" s="12" t="s">
        <v>54</v>
      </c>
      <c r="C79" s="13" t="s">
        <v>24</v>
      </c>
      <c r="D79" s="14">
        <f ca="1">IF(ISNA(VLOOKUP(B79,'[1]Total_DARF''s_Est_Mun+Acerto'!$A$35:$K$5599,6,0)),0,VLOOKUP(B79,'[1]Total_DARF''s_Est_Mun+Acerto'!$A$35:$K$5599,6,0))</f>
        <v>437.37</v>
      </c>
      <c r="E79" s="14">
        <f ca="1">IF(ISNA(VLOOKUP(B79,'[1]Total_DARF''s_Est_Mun+Acerto'!$A$35:$K$5599,11,0)),0,VLOOKUP(B79,'[1]Total_DARF''s_Est_Mun+Acerto'!$A$35:$K$5599,11,0))</f>
        <v>0</v>
      </c>
      <c r="F79" s="14">
        <f t="shared" ca="1" si="4"/>
        <v>437.37</v>
      </c>
      <c r="G79" s="14">
        <f t="shared" ca="1" si="5"/>
        <v>437.37</v>
      </c>
      <c r="H79" s="2"/>
      <c r="I79" s="11"/>
      <c r="J79" s="11"/>
    </row>
    <row r="80" spans="1:10" x14ac:dyDescent="0.2">
      <c r="A80" s="2"/>
      <c r="B80" s="12" t="s">
        <v>55</v>
      </c>
      <c r="C80" s="13" t="s">
        <v>24</v>
      </c>
      <c r="D80" s="14">
        <f ca="1">IF(ISNA(VLOOKUP(B80,'[1]Total_DARF''s_Est_Mun+Acerto'!$A$35:$K$5599,6,0)),0,VLOOKUP(B80,'[1]Total_DARF''s_Est_Mun+Acerto'!$A$35:$K$5599,6,0))</f>
        <v>675207.03</v>
      </c>
      <c r="E80" s="14">
        <f ca="1">IF(ISNA(VLOOKUP(B80,'[1]Total_DARF''s_Est_Mun+Acerto'!$A$35:$K$5599,11,0)),0,VLOOKUP(B80,'[1]Total_DARF''s_Est_Mun+Acerto'!$A$35:$K$5599,11,0))</f>
        <v>9087.24</v>
      </c>
      <c r="F80" s="14">
        <f t="shared" ca="1" si="4"/>
        <v>684294.27</v>
      </c>
      <c r="G80" s="14">
        <f t="shared" ca="1" si="5"/>
        <v>684294.27</v>
      </c>
      <c r="H80" s="2"/>
      <c r="I80" s="11"/>
      <c r="J80" s="11"/>
    </row>
    <row r="81" spans="1:10" x14ac:dyDescent="0.2">
      <c r="A81" s="2"/>
      <c r="B81" s="12" t="s">
        <v>56</v>
      </c>
      <c r="C81" s="13" t="s">
        <v>24</v>
      </c>
      <c r="D81" s="14">
        <f ca="1">IF(ISNA(VLOOKUP(B81,'[1]Total_DARF''s_Est_Mun+Acerto'!$A$35:$K$5599,6,0)),0,VLOOKUP(B81,'[1]Total_DARF''s_Est_Mun+Acerto'!$A$35:$K$5599,6,0))</f>
        <v>458.2</v>
      </c>
      <c r="E81" s="14">
        <f ca="1">IF(ISNA(VLOOKUP(B81,'[1]Total_DARF''s_Est_Mun+Acerto'!$A$35:$K$5599,11,0)),0,VLOOKUP(B81,'[1]Total_DARF''s_Est_Mun+Acerto'!$A$35:$K$5599,11,0))</f>
        <v>0</v>
      </c>
      <c r="F81" s="14">
        <f t="shared" ca="1" si="4"/>
        <v>458.2</v>
      </c>
      <c r="G81" s="14">
        <f t="shared" ca="1" si="5"/>
        <v>458.2</v>
      </c>
      <c r="H81" s="2"/>
      <c r="I81" s="11"/>
      <c r="J81" s="11"/>
    </row>
    <row r="82" spans="1:10" x14ac:dyDescent="0.2">
      <c r="A82" s="2"/>
      <c r="B82" s="12" t="s">
        <v>57</v>
      </c>
      <c r="C82" s="13" t="s">
        <v>24</v>
      </c>
      <c r="D82" s="14">
        <f ca="1">IF(ISNA(VLOOKUP(B82,'[1]Total_DARF''s_Est_Mun+Acerto'!$A$35:$K$5599,6,0)),0,VLOOKUP(B82,'[1]Total_DARF''s_Est_Mun+Acerto'!$A$35:$K$5599,6,0))</f>
        <v>652655.6</v>
      </c>
      <c r="E82" s="14">
        <f ca="1">IF(ISNA(VLOOKUP(B82,'[1]Total_DARF''s_Est_Mun+Acerto'!$A$35:$K$5599,11,0)),0,VLOOKUP(B82,'[1]Total_DARF''s_Est_Mun+Acerto'!$A$35:$K$5599,11,0))</f>
        <v>0</v>
      </c>
      <c r="F82" s="14">
        <f t="shared" ca="1" si="4"/>
        <v>652655.6</v>
      </c>
      <c r="G82" s="14">
        <f t="shared" ca="1" si="5"/>
        <v>652655.6</v>
      </c>
      <c r="H82" s="2"/>
      <c r="I82" s="11"/>
      <c r="J82" s="11"/>
    </row>
    <row r="83" spans="1:10" x14ac:dyDescent="0.2">
      <c r="A83" s="2"/>
      <c r="B83" s="12" t="s">
        <v>58</v>
      </c>
      <c r="C83" s="13" t="s">
        <v>24</v>
      </c>
      <c r="D83" s="14">
        <f ca="1">IF(ISNA(VLOOKUP(B83,'[1]Total_DARF''s_Est_Mun+Acerto'!$A$35:$K$5599,6,0)),0,VLOOKUP(B83,'[1]Total_DARF''s_Est_Mun+Acerto'!$A$35:$K$5599,6,0))</f>
        <v>499.85</v>
      </c>
      <c r="E83" s="14">
        <f ca="1">IF(ISNA(VLOOKUP(B83,'[1]Total_DARF''s_Est_Mun+Acerto'!$A$35:$K$5599,11,0)),0,VLOOKUP(B83,'[1]Total_DARF''s_Est_Mun+Acerto'!$A$35:$K$5599,11,0))</f>
        <v>0</v>
      </c>
      <c r="F83" s="14">
        <f t="shared" ca="1" si="4"/>
        <v>499.85</v>
      </c>
      <c r="G83" s="14">
        <f t="shared" ca="1" si="5"/>
        <v>499.85</v>
      </c>
      <c r="H83" s="2"/>
      <c r="I83" s="11"/>
      <c r="J83" s="11"/>
    </row>
    <row r="84" spans="1:10" x14ac:dyDescent="0.2">
      <c r="A84" s="2"/>
      <c r="B84" s="12" t="s">
        <v>59</v>
      </c>
      <c r="C84" s="13" t="s">
        <v>24</v>
      </c>
      <c r="D84" s="14">
        <f ca="1">IF(ISNA(VLOOKUP(B84,'[1]Total_DARF''s_Est_Mun+Acerto'!$A$35:$K$5599,6,0)),0,VLOOKUP(B84,'[1]Total_DARF''s_Est_Mun+Acerto'!$A$35:$K$5599,6,0))</f>
        <v>812913.86</v>
      </c>
      <c r="E84" s="14">
        <f ca="1">IF(ISNA(VLOOKUP(B84,'[1]Total_DARF''s_Est_Mun+Acerto'!$A$35:$K$5599,11,0)),0,VLOOKUP(B84,'[1]Total_DARF''s_Est_Mun+Acerto'!$A$35:$K$5599,11,0))</f>
        <v>109328.28</v>
      </c>
      <c r="F84" s="14">
        <f t="shared" ca="1" si="4"/>
        <v>922242.14</v>
      </c>
      <c r="G84" s="14">
        <f t="shared" ca="1" si="5"/>
        <v>922242.14</v>
      </c>
      <c r="H84" s="2"/>
      <c r="I84" s="11"/>
      <c r="J84" s="11"/>
    </row>
    <row r="85" spans="1:10" x14ac:dyDescent="0.2">
      <c r="A85" s="2"/>
      <c r="B85" s="12" t="s">
        <v>60</v>
      </c>
      <c r="C85" s="13" t="s">
        <v>24</v>
      </c>
      <c r="D85" s="14">
        <f ca="1">IF(ISNA(VLOOKUP(B85,'[1]Total_DARF''s_Est_Mun+Acerto'!$A$35:$K$5599,6,0)),0,VLOOKUP(B85,'[1]Total_DARF''s_Est_Mun+Acerto'!$A$35:$K$5599,6,0))</f>
        <v>416.54</v>
      </c>
      <c r="E85" s="14">
        <f ca="1">IF(ISNA(VLOOKUP(B85,'[1]Total_DARF''s_Est_Mun+Acerto'!$A$35:$K$5599,11,0)),0,VLOOKUP(B85,'[1]Total_DARF''s_Est_Mun+Acerto'!$A$35:$K$5599,11,0))</f>
        <v>0</v>
      </c>
      <c r="F85" s="14">
        <f t="shared" ca="1" si="4"/>
        <v>416.54</v>
      </c>
      <c r="G85" s="14">
        <f t="shared" ca="1" si="5"/>
        <v>416.54</v>
      </c>
      <c r="H85" s="2"/>
      <c r="I85" s="11"/>
      <c r="J85" s="11"/>
    </row>
    <row r="86" spans="1:10" x14ac:dyDescent="0.2">
      <c r="A86" s="2"/>
      <c r="B86" s="12" t="s">
        <v>61</v>
      </c>
      <c r="C86" s="13" t="s">
        <v>24</v>
      </c>
      <c r="D86" s="14">
        <f ca="1">IF(ISNA(VLOOKUP(B86,'[1]Total_DARF''s_Est_Mun+Acerto'!$A$35:$K$5599,6,0)),0,VLOOKUP(B86,'[1]Total_DARF''s_Est_Mun+Acerto'!$A$35:$K$5599,6,0))</f>
        <v>541.5</v>
      </c>
      <c r="E86" s="14">
        <f ca="1">IF(ISNA(VLOOKUP(B86,'[1]Total_DARF''s_Est_Mun+Acerto'!$A$35:$K$5599,11,0)),0,VLOOKUP(B86,'[1]Total_DARF''s_Est_Mun+Acerto'!$A$35:$K$5599,11,0))</f>
        <v>0</v>
      </c>
      <c r="F86" s="14">
        <f t="shared" ca="1" si="4"/>
        <v>541.5</v>
      </c>
      <c r="G86" s="14">
        <f t="shared" ca="1" si="5"/>
        <v>541.5</v>
      </c>
      <c r="H86" s="2"/>
      <c r="I86" s="11"/>
      <c r="J86" s="11"/>
    </row>
    <row r="87" spans="1:10" x14ac:dyDescent="0.2">
      <c r="A87" s="2"/>
      <c r="B87" s="12" t="s">
        <v>62</v>
      </c>
      <c r="C87" s="13" t="s">
        <v>24</v>
      </c>
      <c r="D87" s="14">
        <f ca="1">IF(ISNA(VLOOKUP(B87,'[1]Total_DARF''s_Est_Mun+Acerto'!$A$35:$K$5599,6,0)),0,VLOOKUP(B87,'[1]Total_DARF''s_Est_Mun+Acerto'!$A$35:$K$5599,6,0))</f>
        <v>437.37</v>
      </c>
      <c r="E87" s="14">
        <f ca="1">IF(ISNA(VLOOKUP(B87,'[1]Total_DARF''s_Est_Mun+Acerto'!$A$35:$K$5599,11,0)),0,VLOOKUP(B87,'[1]Total_DARF''s_Est_Mun+Acerto'!$A$35:$K$5599,11,0))</f>
        <v>0</v>
      </c>
      <c r="F87" s="14">
        <f t="shared" ca="1" si="4"/>
        <v>437.37</v>
      </c>
      <c r="G87" s="14">
        <f t="shared" ca="1" si="5"/>
        <v>437.37</v>
      </c>
      <c r="H87" s="2"/>
      <c r="I87" s="11"/>
      <c r="J87" s="11"/>
    </row>
    <row r="88" spans="1:10" x14ac:dyDescent="0.2">
      <c r="A88" s="2"/>
      <c r="B88" s="12" t="s">
        <v>63</v>
      </c>
      <c r="C88" s="13" t="s">
        <v>24</v>
      </c>
      <c r="D88" s="14">
        <f ca="1">IF(ISNA(VLOOKUP(B88,'[1]Total_DARF''s_Est_Mun+Acerto'!$A$35:$K$5599,6,0)),0,VLOOKUP(B88,'[1]Total_DARF''s_Est_Mun+Acerto'!$A$35:$K$5599,6,0))</f>
        <v>520.67999999999995</v>
      </c>
      <c r="E88" s="14">
        <f ca="1">IF(ISNA(VLOOKUP(B88,'[1]Total_DARF''s_Est_Mun+Acerto'!$A$35:$K$5599,11,0)),0,VLOOKUP(B88,'[1]Total_DARF''s_Est_Mun+Acerto'!$A$35:$K$5599,11,0))</f>
        <v>0</v>
      </c>
      <c r="F88" s="14">
        <f t="shared" ca="1" si="4"/>
        <v>520.67999999999995</v>
      </c>
      <c r="G88" s="14">
        <f t="shared" ca="1" si="5"/>
        <v>520.67999999999995</v>
      </c>
      <c r="H88" s="2"/>
      <c r="I88" s="11"/>
      <c r="J88" s="11"/>
    </row>
    <row r="89" spans="1:10" x14ac:dyDescent="0.2">
      <c r="A89" s="2"/>
      <c r="B89" s="12" t="s">
        <v>64</v>
      </c>
      <c r="C89" s="13" t="s">
        <v>24</v>
      </c>
      <c r="D89" s="14">
        <f ca="1">IF(ISNA(VLOOKUP(B89,'[1]Total_DARF''s_Est_Mun+Acerto'!$A$35:$K$5599,6,0)),0,VLOOKUP(B89,'[1]Total_DARF''s_Est_Mun+Acerto'!$A$35:$K$5599,6,0))</f>
        <v>662882.76</v>
      </c>
      <c r="E89" s="14">
        <f ca="1">IF(ISNA(VLOOKUP(B89,'[1]Total_DARF''s_Est_Mun+Acerto'!$A$35:$K$5599,11,0)),0,VLOOKUP(B89,'[1]Total_DARF''s_Est_Mun+Acerto'!$A$35:$K$5599,11,0))</f>
        <v>4086.11</v>
      </c>
      <c r="F89" s="14">
        <f t="shared" ca="1" si="4"/>
        <v>666968.87</v>
      </c>
      <c r="G89" s="14">
        <f t="shared" ca="1" si="5"/>
        <v>666968.87</v>
      </c>
      <c r="H89" s="2"/>
      <c r="I89" s="11"/>
      <c r="J89" s="11"/>
    </row>
    <row r="90" spans="1:10" x14ac:dyDescent="0.2">
      <c r="A90" s="2"/>
      <c r="B90" s="12" t="s">
        <v>65</v>
      </c>
      <c r="C90" s="13" t="s">
        <v>24</v>
      </c>
      <c r="D90" s="14">
        <f ca="1">IF(ISNA(VLOOKUP(B90,'[1]Total_DARF''s_Est_Mun+Acerto'!$A$35:$K$5599,6,0)),0,VLOOKUP(B90,'[1]Total_DARF''s_Est_Mun+Acerto'!$A$35:$K$5599,6,0))</f>
        <v>636468.5</v>
      </c>
      <c r="E90" s="14">
        <f ca="1">IF(ISNA(VLOOKUP(B90,'[1]Total_DARF''s_Est_Mun+Acerto'!$A$35:$K$5599,11,0)),0,VLOOKUP(B90,'[1]Total_DARF''s_Est_Mun+Acerto'!$A$35:$K$5599,11,0))</f>
        <v>323.98</v>
      </c>
      <c r="F90" s="14">
        <f t="shared" ca="1" si="4"/>
        <v>636792.48</v>
      </c>
      <c r="G90" s="14">
        <f t="shared" ca="1" si="5"/>
        <v>636792.48</v>
      </c>
      <c r="H90" s="2"/>
      <c r="I90" s="11"/>
      <c r="J90" s="11"/>
    </row>
    <row r="91" spans="1:10" x14ac:dyDescent="0.2">
      <c r="A91" s="2"/>
      <c r="B91" s="12" t="s">
        <v>993</v>
      </c>
      <c r="C91" s="13" t="s">
        <v>24</v>
      </c>
      <c r="D91" s="14">
        <f ca="1">IF(ISNA(VLOOKUP(B91,'[1]Total_DARF''s_Est_Mun+Acerto'!$A$35:$K$5599,6,0)),0,VLOOKUP(B91,'[1]Total_DARF''s_Est_Mun+Acerto'!$A$35:$K$5599,6,0))</f>
        <v>679124.79</v>
      </c>
      <c r="E91" s="14">
        <f ca="1">IF(ISNA(VLOOKUP(B91,'[1]Total_DARF''s_Est_Mun+Acerto'!$A$35:$K$5599,11,0)),0,VLOOKUP(B91,'[1]Total_DARF''s_Est_Mun+Acerto'!$A$35:$K$5599,11,0))</f>
        <v>331.98</v>
      </c>
      <c r="F91" s="14">
        <f t="shared" ca="1" si="4"/>
        <v>679456.77</v>
      </c>
      <c r="G91" s="14">
        <f t="shared" ca="1" si="5"/>
        <v>679456.77</v>
      </c>
      <c r="H91" s="2"/>
      <c r="I91" s="11"/>
      <c r="J91" s="11"/>
    </row>
    <row r="92" spans="1:10" x14ac:dyDescent="0.2">
      <c r="A92" s="2"/>
      <c r="B92" s="12" t="s">
        <v>66</v>
      </c>
      <c r="C92" s="13" t="s">
        <v>24</v>
      </c>
      <c r="D92" s="14">
        <f ca="1">IF(ISNA(VLOOKUP(B92,'[1]Total_DARF''s_Est_Mun+Acerto'!$A$35:$K$5599,6,0)),0,VLOOKUP(B92,'[1]Total_DARF''s_Est_Mun+Acerto'!$A$35:$K$5599,6,0))</f>
        <v>437.37</v>
      </c>
      <c r="E92" s="14">
        <f ca="1">IF(ISNA(VLOOKUP(B92,'[1]Total_DARF''s_Est_Mun+Acerto'!$A$35:$K$5599,11,0)),0,VLOOKUP(B92,'[1]Total_DARF''s_Est_Mun+Acerto'!$A$35:$K$5599,11,0))</f>
        <v>0</v>
      </c>
      <c r="F92" s="14">
        <f t="shared" ca="1" si="4"/>
        <v>437.37</v>
      </c>
      <c r="G92" s="14">
        <f t="shared" ca="1" si="5"/>
        <v>437.37</v>
      </c>
      <c r="H92" s="2"/>
      <c r="I92" s="11"/>
      <c r="J92" s="11"/>
    </row>
    <row r="93" spans="1:10" x14ac:dyDescent="0.2">
      <c r="A93" s="2"/>
      <c r="B93" s="12" t="s">
        <v>67</v>
      </c>
      <c r="C93" s="13" t="s">
        <v>24</v>
      </c>
      <c r="D93" s="14">
        <f ca="1">IF(ISNA(VLOOKUP(B93,'[1]Total_DARF''s_Est_Mun+Acerto'!$A$35:$K$5599,6,0)),0,VLOOKUP(B93,'[1]Total_DARF''s_Est_Mun+Acerto'!$A$35:$K$5599,6,0))</f>
        <v>541.5</v>
      </c>
      <c r="E93" s="14">
        <f ca="1">IF(ISNA(VLOOKUP(B93,'[1]Total_DARF''s_Est_Mun+Acerto'!$A$35:$K$5599,11,0)),0,VLOOKUP(B93,'[1]Total_DARF''s_Est_Mun+Acerto'!$A$35:$K$5599,11,0))</f>
        <v>0</v>
      </c>
      <c r="F93" s="14">
        <f t="shared" ca="1" si="4"/>
        <v>541.5</v>
      </c>
      <c r="G93" s="14">
        <f t="shared" ca="1" si="5"/>
        <v>541.5</v>
      </c>
      <c r="H93" s="2"/>
      <c r="I93" s="11"/>
      <c r="J93" s="11"/>
    </row>
    <row r="94" spans="1:10" x14ac:dyDescent="0.2">
      <c r="A94" s="2"/>
      <c r="B94" s="12" t="s">
        <v>68</v>
      </c>
      <c r="C94" s="13" t="s">
        <v>24</v>
      </c>
      <c r="D94" s="14">
        <f ca="1">IF(ISNA(VLOOKUP(B94,'[1]Total_DARF''s_Est_Mun+Acerto'!$A$35:$K$5599,6,0)),0,VLOOKUP(B94,'[1]Total_DARF''s_Est_Mun+Acerto'!$A$35:$K$5599,6,0))</f>
        <v>583.16</v>
      </c>
      <c r="E94" s="14">
        <f ca="1">IF(ISNA(VLOOKUP(B94,'[1]Total_DARF''s_Est_Mun+Acerto'!$A$35:$K$5599,11,0)),0,VLOOKUP(B94,'[1]Total_DARF''s_Est_Mun+Acerto'!$A$35:$K$5599,11,0))</f>
        <v>0</v>
      </c>
      <c r="F94" s="14">
        <f t="shared" ca="1" si="4"/>
        <v>583.16</v>
      </c>
      <c r="G94" s="14">
        <f t="shared" ca="1" si="5"/>
        <v>583.16</v>
      </c>
      <c r="H94" s="2"/>
      <c r="I94" s="11"/>
      <c r="J94" s="11"/>
    </row>
    <row r="95" spans="1:10" x14ac:dyDescent="0.2">
      <c r="A95" s="2"/>
      <c r="B95" s="12" t="s">
        <v>69</v>
      </c>
      <c r="C95" s="13" t="s">
        <v>24</v>
      </c>
      <c r="D95" s="14">
        <f ca="1">IF(ISNA(VLOOKUP(B95,'[1]Total_DARF''s_Est_Mun+Acerto'!$A$35:$K$5599,6,0)),0,VLOOKUP(B95,'[1]Total_DARF''s_Est_Mun+Acerto'!$A$35:$K$5599,6,0))</f>
        <v>375105.93</v>
      </c>
      <c r="E95" s="14">
        <f ca="1">IF(ISNA(VLOOKUP(B95,'[1]Total_DARF''s_Est_Mun+Acerto'!$A$35:$K$5599,11,0)),0,VLOOKUP(B95,'[1]Total_DARF''s_Est_Mun+Acerto'!$A$35:$K$5599,11,0))</f>
        <v>244072.17</v>
      </c>
      <c r="F95" s="14">
        <f t="shared" ca="1" si="4"/>
        <v>619178.1</v>
      </c>
      <c r="G95" s="14">
        <f t="shared" ca="1" si="5"/>
        <v>619178.1</v>
      </c>
      <c r="H95" s="2"/>
      <c r="I95" s="11"/>
      <c r="J95" s="11"/>
    </row>
    <row r="96" spans="1:10" x14ac:dyDescent="0.2">
      <c r="A96" s="2"/>
      <c r="B96" s="12" t="s">
        <v>70</v>
      </c>
      <c r="C96" s="13" t="s">
        <v>24</v>
      </c>
      <c r="D96" s="14">
        <f ca="1">IF(ISNA(VLOOKUP(B96,'[1]Total_DARF''s_Est_Mun+Acerto'!$A$35:$K$5599,6,0)),0,VLOOKUP(B96,'[1]Total_DARF''s_Est_Mun+Acerto'!$A$35:$K$5599,6,0))</f>
        <v>416.54</v>
      </c>
      <c r="E96" s="14">
        <f ca="1">IF(ISNA(VLOOKUP(B96,'[1]Total_DARF''s_Est_Mun+Acerto'!$A$35:$K$5599,11,0)),0,VLOOKUP(B96,'[1]Total_DARF''s_Est_Mun+Acerto'!$A$35:$K$5599,11,0))</f>
        <v>0</v>
      </c>
      <c r="F96" s="14">
        <f t="shared" ca="1" si="4"/>
        <v>416.54</v>
      </c>
      <c r="G96" s="14">
        <f t="shared" ca="1" si="5"/>
        <v>416.54</v>
      </c>
      <c r="H96" s="2"/>
      <c r="I96" s="11"/>
      <c r="J96" s="11"/>
    </row>
    <row r="97" spans="1:10" x14ac:dyDescent="0.2">
      <c r="A97" s="2"/>
      <c r="B97" s="12" t="s">
        <v>71</v>
      </c>
      <c r="C97" s="13" t="s">
        <v>24</v>
      </c>
      <c r="D97" s="14">
        <f ca="1">IF(ISNA(VLOOKUP(B97,'[1]Total_DARF''s_Est_Mun+Acerto'!$A$35:$K$5599,6,0)),0,VLOOKUP(B97,'[1]Total_DARF''s_Est_Mun+Acerto'!$A$35:$K$5599,6,0))</f>
        <v>26119.14</v>
      </c>
      <c r="E97" s="14">
        <f ca="1">IF(ISNA(VLOOKUP(B97,'[1]Total_DARF''s_Est_Mun+Acerto'!$A$35:$K$5599,11,0)),0,VLOOKUP(B97,'[1]Total_DARF''s_Est_Mun+Acerto'!$A$35:$K$5599,11,0))</f>
        <v>13362.61</v>
      </c>
      <c r="F97" s="14">
        <f t="shared" ca="1" si="4"/>
        <v>39481.75</v>
      </c>
      <c r="G97" s="14">
        <f t="shared" ca="1" si="5"/>
        <v>39481.75</v>
      </c>
      <c r="H97" s="2"/>
      <c r="I97" s="11"/>
      <c r="J97" s="11"/>
    </row>
    <row r="98" spans="1:10" x14ac:dyDescent="0.2">
      <c r="A98" s="2"/>
      <c r="B98" s="12" t="s">
        <v>72</v>
      </c>
      <c r="C98" s="13" t="s">
        <v>24</v>
      </c>
      <c r="D98" s="14">
        <f ca="1">IF(ISNA(VLOOKUP(B98,'[1]Total_DARF''s_Est_Mun+Acerto'!$A$35:$K$5599,6,0)),0,VLOOKUP(B98,'[1]Total_DARF''s_Est_Mun+Acerto'!$A$35:$K$5599,6,0))</f>
        <v>683780.21</v>
      </c>
      <c r="E98" s="14">
        <f ca="1">IF(ISNA(VLOOKUP(B98,'[1]Total_DARF''s_Est_Mun+Acerto'!$A$35:$K$5599,11,0)),0,VLOOKUP(B98,'[1]Total_DARF''s_Est_Mun+Acerto'!$A$35:$K$5599,11,0))</f>
        <v>0</v>
      </c>
      <c r="F98" s="14">
        <f t="shared" ca="1" si="4"/>
        <v>683780.21</v>
      </c>
      <c r="G98" s="14">
        <f t="shared" ca="1" si="5"/>
        <v>683780.21</v>
      </c>
      <c r="H98" s="2"/>
      <c r="I98" s="11"/>
      <c r="J98" s="11"/>
    </row>
    <row r="99" spans="1:10" x14ac:dyDescent="0.2">
      <c r="A99" s="2"/>
      <c r="B99" s="12" t="s">
        <v>73</v>
      </c>
      <c r="C99" s="13" t="s">
        <v>24</v>
      </c>
      <c r="D99" s="14">
        <f ca="1">IF(ISNA(VLOOKUP(B99,'[1]Total_DARF''s_Est_Mun+Acerto'!$A$35:$K$5599,6,0)),0,VLOOKUP(B99,'[1]Total_DARF''s_Est_Mun+Acerto'!$A$35:$K$5599,6,0))</f>
        <v>687.29</v>
      </c>
      <c r="E99" s="14">
        <f ca="1">IF(ISNA(VLOOKUP(B99,'[1]Total_DARF''s_Est_Mun+Acerto'!$A$35:$K$5599,11,0)),0,VLOOKUP(B99,'[1]Total_DARF''s_Est_Mun+Acerto'!$A$35:$K$5599,11,0))</f>
        <v>0</v>
      </c>
      <c r="F99" s="14">
        <f t="shared" ca="1" si="4"/>
        <v>687.29</v>
      </c>
      <c r="G99" s="14">
        <f t="shared" ca="1" si="5"/>
        <v>687.29</v>
      </c>
      <c r="H99" s="2"/>
      <c r="I99" s="11"/>
      <c r="J99" s="11"/>
    </row>
    <row r="100" spans="1:10" x14ac:dyDescent="0.2">
      <c r="A100" s="2"/>
      <c r="B100" s="12" t="s">
        <v>74</v>
      </c>
      <c r="C100" s="13" t="s">
        <v>24</v>
      </c>
      <c r="D100" s="14">
        <f ca="1">IF(ISNA(VLOOKUP(B100,'[1]Total_DARF''s_Est_Mun+Acerto'!$A$35:$K$5599,6,0)),0,VLOOKUP(B100,'[1]Total_DARF''s_Est_Mun+Acerto'!$A$35:$K$5599,6,0))</f>
        <v>562.33000000000004</v>
      </c>
      <c r="E100" s="14">
        <f ca="1">IF(ISNA(VLOOKUP(B100,'[1]Total_DARF''s_Est_Mun+Acerto'!$A$35:$K$5599,11,0)),0,VLOOKUP(B100,'[1]Total_DARF''s_Est_Mun+Acerto'!$A$35:$K$5599,11,0))</f>
        <v>0</v>
      </c>
      <c r="F100" s="14">
        <f t="shared" ca="1" si="4"/>
        <v>562.33000000000004</v>
      </c>
      <c r="G100" s="14">
        <f t="shared" ca="1" si="5"/>
        <v>562.33000000000004</v>
      </c>
      <c r="H100" s="2"/>
      <c r="I100" s="11"/>
      <c r="J100" s="11"/>
    </row>
    <row r="101" spans="1:10" x14ac:dyDescent="0.2">
      <c r="A101" s="2"/>
      <c r="B101" s="43" t="s">
        <v>75</v>
      </c>
      <c r="C101" s="44"/>
      <c r="D101" s="14">
        <f ca="1">SUM(D49:D100)</f>
        <v>9833386.4999999981</v>
      </c>
      <c r="E101" s="14">
        <f ca="1">SUM(E49:E100)</f>
        <v>502692.82</v>
      </c>
      <c r="F101" s="14">
        <f ca="1">SUM(D101:E101)</f>
        <v>10336079.319999998</v>
      </c>
      <c r="G101" s="14">
        <f t="shared" ca="1" si="5"/>
        <v>10336079.319999998</v>
      </c>
      <c r="H101" s="2"/>
      <c r="I101" s="11"/>
      <c r="J101" s="11"/>
    </row>
    <row r="102" spans="1:10" x14ac:dyDescent="0.2">
      <c r="A102" s="2"/>
      <c r="B102" s="12" t="s">
        <v>76</v>
      </c>
      <c r="C102" s="13" t="s">
        <v>77</v>
      </c>
      <c r="D102" s="14">
        <f ca="1">IF(ISNA(VLOOKUP(B102,'[1]Total_DARF''s_Est_Mun+Acerto'!$A$35:$K$5599,6,0)),0,VLOOKUP(B102,'[1]Total_DARF''s_Est_Mun+Acerto'!$A$35:$K$5599,6,0))</f>
        <v>676841.64</v>
      </c>
      <c r="E102" s="14">
        <f ca="1">IF(ISNA(VLOOKUP(B102,'[1]Total_DARF''s_Est_Mun+Acerto'!$A$35:$K$5599,11,0)),0,VLOOKUP(B102,'[1]Total_DARF''s_Est_Mun+Acerto'!$A$35:$K$5599,11,0))</f>
        <v>4250.32</v>
      </c>
      <c r="F102" s="14">
        <f t="shared" ca="1" si="4"/>
        <v>681091.96</v>
      </c>
      <c r="G102" s="14">
        <f t="shared" ca="1" si="5"/>
        <v>681091.96</v>
      </c>
      <c r="H102" s="2"/>
      <c r="I102" s="11"/>
      <c r="J102" s="11"/>
    </row>
    <row r="103" spans="1:10" x14ac:dyDescent="0.2">
      <c r="A103" s="2"/>
      <c r="B103" s="12" t="s">
        <v>78</v>
      </c>
      <c r="C103" s="13" t="s">
        <v>77</v>
      </c>
      <c r="D103" s="14">
        <f ca="1">IF(ISNA(VLOOKUP(B103,'[1]Total_DARF''s_Est_Mun+Acerto'!$A$35:$K$5599,6,0)),0,VLOOKUP(B103,'[1]Total_DARF''s_Est_Mun+Acerto'!$A$35:$K$5599,6,0))</f>
        <v>663002.22</v>
      </c>
      <c r="E103" s="14">
        <f ca="1">IF(ISNA(VLOOKUP(B103,'[1]Total_DARF''s_Est_Mun+Acerto'!$A$35:$K$5599,11,0)),0,VLOOKUP(B103,'[1]Total_DARF''s_Est_Mun+Acerto'!$A$35:$K$5599,11,0))</f>
        <v>2792.36</v>
      </c>
      <c r="F103" s="14">
        <f t="shared" ca="1" si="4"/>
        <v>665794.57999999996</v>
      </c>
      <c r="G103" s="14">
        <f t="shared" ca="1" si="5"/>
        <v>665794.57999999996</v>
      </c>
      <c r="H103" s="2"/>
      <c r="I103" s="11"/>
      <c r="J103" s="11"/>
    </row>
    <row r="104" spans="1:10" x14ac:dyDescent="0.2">
      <c r="A104" s="2"/>
      <c r="B104" s="12" t="s">
        <v>79</v>
      </c>
      <c r="C104" s="13" t="s">
        <v>77</v>
      </c>
      <c r="D104" s="14">
        <f ca="1">IF(ISNA(VLOOKUP(B104,'[1]Total_DARF''s_Est_Mun+Acerto'!$A$35:$K$5599,6,0)),0,VLOOKUP(B104,'[1]Total_DARF''s_Est_Mun+Acerto'!$A$35:$K$5599,6,0))</f>
        <v>0</v>
      </c>
      <c r="E104" s="14">
        <f ca="1">IF(ISNA(VLOOKUP(B104,'[1]Total_DARF''s_Est_Mun+Acerto'!$A$35:$K$5599,11,0)),0,VLOOKUP(B104,'[1]Total_DARF''s_Est_Mun+Acerto'!$A$35:$K$5599,11,0))</f>
        <v>4391.59</v>
      </c>
      <c r="F104" s="14">
        <f t="shared" ca="1" si="4"/>
        <v>4391.59</v>
      </c>
      <c r="G104" s="14">
        <f t="shared" ca="1" si="5"/>
        <v>4391.59</v>
      </c>
      <c r="H104" s="2"/>
      <c r="I104" s="11"/>
      <c r="J104" s="11"/>
    </row>
    <row r="105" spans="1:10" x14ac:dyDescent="0.2">
      <c r="A105" s="2"/>
      <c r="B105" s="12" t="s">
        <v>80</v>
      </c>
      <c r="C105" s="13" t="s">
        <v>77</v>
      </c>
      <c r="D105" s="14">
        <f ca="1">IF(ISNA(VLOOKUP(B105,'[1]Total_DARF''s_Est_Mun+Acerto'!$A$35:$K$5599,6,0)),0,VLOOKUP(B105,'[1]Total_DARF''s_Est_Mun+Acerto'!$A$35:$K$5599,6,0))</f>
        <v>0</v>
      </c>
      <c r="E105" s="14">
        <f ca="1">IF(ISNA(VLOOKUP(B105,'[1]Total_DARF''s_Est_Mun+Acerto'!$A$35:$K$5599,11,0)),0,VLOOKUP(B105,'[1]Total_DARF''s_Est_Mun+Acerto'!$A$35:$K$5599,11,0))</f>
        <v>2331.9</v>
      </c>
      <c r="F105" s="14">
        <f t="shared" ca="1" si="4"/>
        <v>2331.9</v>
      </c>
      <c r="G105" s="14">
        <f t="shared" ca="1" si="5"/>
        <v>2331.9</v>
      </c>
      <c r="H105" s="2"/>
      <c r="I105" s="11"/>
      <c r="J105" s="11"/>
    </row>
    <row r="106" spans="1:10" x14ac:dyDescent="0.2">
      <c r="A106" s="2"/>
      <c r="B106" s="12" t="s">
        <v>81</v>
      </c>
      <c r="C106" s="13" t="s">
        <v>77</v>
      </c>
      <c r="D106" s="14">
        <f ca="1">IF(ISNA(VLOOKUP(B106,'[1]Total_DARF''s_Est_Mun+Acerto'!$A$35:$K$5599,6,0)),0,VLOOKUP(B106,'[1]Total_DARF''s_Est_Mun+Acerto'!$A$35:$K$5599,6,0))</f>
        <v>676841.64</v>
      </c>
      <c r="E106" s="14">
        <f ca="1">IF(ISNA(VLOOKUP(B106,'[1]Total_DARF''s_Est_Mun+Acerto'!$A$35:$K$5599,11,0)),0,VLOOKUP(B106,'[1]Total_DARF''s_Est_Mun+Acerto'!$A$35:$K$5599,11,0))</f>
        <v>0</v>
      </c>
      <c r="F106" s="14">
        <f t="shared" ca="1" si="4"/>
        <v>676841.64</v>
      </c>
      <c r="G106" s="14">
        <f t="shared" ca="1" si="5"/>
        <v>676841.64</v>
      </c>
      <c r="H106" s="2"/>
      <c r="I106" s="11"/>
      <c r="J106" s="11"/>
    </row>
    <row r="107" spans="1:10" x14ac:dyDescent="0.2">
      <c r="A107" s="2"/>
      <c r="B107" s="12" t="s">
        <v>82</v>
      </c>
      <c r="C107" s="13" t="s">
        <v>77</v>
      </c>
      <c r="D107" s="14">
        <f ca="1">IF(ISNA(VLOOKUP(B107,'[1]Total_DARF''s_Est_Mun+Acerto'!$A$35:$K$5599,6,0)),0,VLOOKUP(B107,'[1]Total_DARF''s_Est_Mun+Acerto'!$A$35:$K$5599,6,0))</f>
        <v>0</v>
      </c>
      <c r="E107" s="14">
        <f ca="1">IF(ISNA(VLOOKUP(B107,'[1]Total_DARF''s_Est_Mun+Acerto'!$A$35:$K$5599,11,0)),0,VLOOKUP(B107,'[1]Total_DARF''s_Est_Mun+Acerto'!$A$35:$K$5599,11,0))</f>
        <v>4391.59</v>
      </c>
      <c r="F107" s="14">
        <f t="shared" ca="1" si="4"/>
        <v>4391.59</v>
      </c>
      <c r="G107" s="14">
        <f t="shared" ca="1" si="5"/>
        <v>4391.59</v>
      </c>
      <c r="H107" s="2"/>
      <c r="I107" s="11"/>
      <c r="J107" s="11"/>
    </row>
    <row r="108" spans="1:10" x14ac:dyDescent="0.2">
      <c r="A108" s="2"/>
      <c r="B108" s="12" t="s">
        <v>83</v>
      </c>
      <c r="C108" s="13" t="s">
        <v>77</v>
      </c>
      <c r="D108" s="14">
        <f ca="1">IF(ISNA(VLOOKUP(B108,'[1]Total_DARF''s_Est_Mun+Acerto'!$A$35:$K$5599,6,0)),0,VLOOKUP(B108,'[1]Total_DARF''s_Est_Mun+Acerto'!$A$35:$K$5599,6,0))</f>
        <v>0</v>
      </c>
      <c r="E108" s="14">
        <f ca="1">IF(ISNA(VLOOKUP(B108,'[1]Total_DARF''s_Est_Mun+Acerto'!$A$35:$K$5599,11,0)),0,VLOOKUP(B108,'[1]Total_DARF''s_Est_Mun+Acerto'!$A$35:$K$5599,11,0))</f>
        <v>2331.9</v>
      </c>
      <c r="F108" s="14">
        <f t="shared" ca="1" si="4"/>
        <v>2331.9</v>
      </c>
      <c r="G108" s="14">
        <f t="shared" ca="1" si="5"/>
        <v>2331.9</v>
      </c>
      <c r="H108" s="2"/>
      <c r="I108" s="11"/>
      <c r="J108" s="11"/>
    </row>
    <row r="109" spans="1:10" x14ac:dyDescent="0.2">
      <c r="A109" s="2"/>
      <c r="B109" s="12" t="s">
        <v>84</v>
      </c>
      <c r="C109" s="13" t="s">
        <v>77</v>
      </c>
      <c r="D109" s="14">
        <f ca="1">IF(ISNA(VLOOKUP(B109,'[1]Total_DARF''s_Est_Mun+Acerto'!$A$35:$K$5599,6,0)),0,VLOOKUP(B109,'[1]Total_DARF''s_Est_Mun+Acerto'!$A$35:$K$5599,6,0))</f>
        <v>4004358.98</v>
      </c>
      <c r="E109" s="14">
        <f ca="1">IF(ISNA(VLOOKUP(B109,'[1]Total_DARF''s_Est_Mun+Acerto'!$A$35:$K$5599,11,0)),0,VLOOKUP(B109,'[1]Total_DARF''s_Est_Mun+Acerto'!$A$35:$K$5599,11,0))</f>
        <v>3218667.75</v>
      </c>
      <c r="F109" s="14">
        <f t="shared" ca="1" si="4"/>
        <v>7223026.7300000004</v>
      </c>
      <c r="G109" s="14">
        <f t="shared" ca="1" si="5"/>
        <v>7223026.7300000004</v>
      </c>
      <c r="H109" s="2"/>
      <c r="I109" s="11"/>
      <c r="J109" s="11"/>
    </row>
    <row r="110" spans="1:10" x14ac:dyDescent="0.2">
      <c r="A110" s="2"/>
      <c r="B110" s="12" t="s">
        <v>85</v>
      </c>
      <c r="C110" s="13" t="s">
        <v>77</v>
      </c>
      <c r="D110" s="14">
        <f ca="1">IF(ISNA(VLOOKUP(B110,'[1]Total_DARF''s_Est_Mun+Acerto'!$A$35:$K$5599,6,0)),0,VLOOKUP(B110,'[1]Total_DARF''s_Est_Mun+Acerto'!$A$35:$K$5599,6,0))</f>
        <v>678381.03</v>
      </c>
      <c r="E110" s="14">
        <f ca="1">IF(ISNA(VLOOKUP(B110,'[1]Total_DARF''s_Est_Mun+Acerto'!$A$35:$K$5599,11,0)),0,VLOOKUP(B110,'[1]Total_DARF''s_Est_Mun+Acerto'!$A$35:$K$5599,11,0))</f>
        <v>2331.9</v>
      </c>
      <c r="F110" s="14">
        <f t="shared" ca="1" si="4"/>
        <v>680712.93</v>
      </c>
      <c r="G110" s="14">
        <f t="shared" ca="1" si="5"/>
        <v>680712.93</v>
      </c>
      <c r="H110" s="2"/>
      <c r="I110" s="11"/>
      <c r="J110" s="11"/>
    </row>
    <row r="111" spans="1:10" x14ac:dyDescent="0.2">
      <c r="A111" s="2"/>
      <c r="B111" s="12" t="s">
        <v>86</v>
      </c>
      <c r="C111" s="13" t="s">
        <v>77</v>
      </c>
      <c r="D111" s="14">
        <f ca="1">IF(ISNA(VLOOKUP(B111,'[1]Total_DARF''s_Est_Mun+Acerto'!$A$35:$K$5599,6,0)),0,VLOOKUP(B111,'[1]Total_DARF''s_Est_Mun+Acerto'!$A$35:$K$5599,6,0))</f>
        <v>0</v>
      </c>
      <c r="E111" s="14">
        <f ca="1">IF(ISNA(VLOOKUP(B111,'[1]Total_DARF''s_Est_Mun+Acerto'!$A$35:$K$5599,11,0)),0,VLOOKUP(B111,'[1]Total_DARF''s_Est_Mun+Acerto'!$A$35:$K$5599,11,0))</f>
        <v>4186.93</v>
      </c>
      <c r="F111" s="14">
        <f t="shared" ca="1" si="4"/>
        <v>4186.93</v>
      </c>
      <c r="G111" s="14">
        <f t="shared" ca="1" si="5"/>
        <v>4186.93</v>
      </c>
      <c r="H111" s="2"/>
      <c r="I111" s="11"/>
      <c r="J111" s="11"/>
    </row>
    <row r="112" spans="1:10" x14ac:dyDescent="0.2">
      <c r="A112" s="2"/>
      <c r="B112" s="12" t="s">
        <v>87</v>
      </c>
      <c r="C112" s="13" t="s">
        <v>77</v>
      </c>
      <c r="D112" s="14">
        <f ca="1">IF(ISNA(VLOOKUP(B112,'[1]Total_DARF''s_Est_Mun+Acerto'!$A$35:$K$5599,6,0)),0,VLOOKUP(B112,'[1]Total_DARF''s_Est_Mun+Acerto'!$A$35:$K$5599,6,0))</f>
        <v>0</v>
      </c>
      <c r="E112" s="14">
        <f ca="1">IF(ISNA(VLOOKUP(B112,'[1]Total_DARF''s_Est_Mun+Acerto'!$A$35:$K$5599,11,0)),0,VLOOKUP(B112,'[1]Total_DARF''s_Est_Mun+Acerto'!$A$35:$K$5599,11,0))</f>
        <v>4391.59</v>
      </c>
      <c r="F112" s="14">
        <f t="shared" ca="1" si="4"/>
        <v>4391.59</v>
      </c>
      <c r="G112" s="14">
        <f t="shared" ca="1" si="5"/>
        <v>4391.59</v>
      </c>
      <c r="H112" s="2"/>
      <c r="I112" s="11"/>
      <c r="J112" s="11"/>
    </row>
    <row r="113" spans="1:10" x14ac:dyDescent="0.2">
      <c r="A113" s="2"/>
      <c r="B113" s="12" t="s">
        <v>88</v>
      </c>
      <c r="C113" s="13" t="s">
        <v>77</v>
      </c>
      <c r="D113" s="14">
        <f ca="1">IF(ISNA(VLOOKUP(B113,'[1]Total_DARF''s_Est_Mun+Acerto'!$A$35:$K$5599,6,0)),0,VLOOKUP(B113,'[1]Total_DARF''s_Est_Mun+Acerto'!$A$35:$K$5599,6,0))</f>
        <v>0</v>
      </c>
      <c r="E113" s="14">
        <f ca="1">IF(ISNA(VLOOKUP(B113,'[1]Total_DARF''s_Est_Mun+Acerto'!$A$35:$K$5599,11,0)),0,VLOOKUP(B113,'[1]Total_DARF''s_Est_Mun+Acerto'!$A$35:$K$5599,11,0))</f>
        <v>4391.59</v>
      </c>
      <c r="F113" s="14">
        <f t="shared" ca="1" si="4"/>
        <v>4391.59</v>
      </c>
      <c r="G113" s="14">
        <f t="shared" ca="1" si="5"/>
        <v>4391.59</v>
      </c>
      <c r="H113" s="2"/>
      <c r="I113" s="11"/>
      <c r="J113" s="11"/>
    </row>
    <row r="114" spans="1:10" x14ac:dyDescent="0.2">
      <c r="A114" s="2"/>
      <c r="B114" s="12" t="s">
        <v>89</v>
      </c>
      <c r="C114" s="13" t="s">
        <v>77</v>
      </c>
      <c r="D114" s="14">
        <f ca="1">IF(ISNA(VLOOKUP(B114,'[1]Total_DARF''s_Est_Mun+Acerto'!$A$35:$K$5599,6,0)),0,VLOOKUP(B114,'[1]Total_DARF''s_Est_Mun+Acerto'!$A$35:$K$5599,6,0))</f>
        <v>0</v>
      </c>
      <c r="E114" s="14">
        <f ca="1">IF(ISNA(VLOOKUP(B114,'[1]Total_DARF''s_Est_Mun+Acerto'!$A$35:$K$5599,11,0)),0,VLOOKUP(B114,'[1]Total_DARF''s_Est_Mun+Acerto'!$A$35:$K$5599,11,0))</f>
        <v>2331.9</v>
      </c>
      <c r="F114" s="14">
        <f t="shared" ref="F114:F177" ca="1" si="6">SUM(D114:E114)</f>
        <v>2331.9</v>
      </c>
      <c r="G114" s="14">
        <f t="shared" ref="G114:G177" ca="1" si="7">F114</f>
        <v>2331.9</v>
      </c>
      <c r="H114" s="2"/>
      <c r="I114" s="11"/>
      <c r="J114" s="11"/>
    </row>
    <row r="115" spans="1:10" x14ac:dyDescent="0.2">
      <c r="A115" s="2"/>
      <c r="B115" s="12" t="s">
        <v>90</v>
      </c>
      <c r="C115" s="13" t="s">
        <v>77</v>
      </c>
      <c r="D115" s="14">
        <f ca="1">IF(ISNA(VLOOKUP(B115,'[1]Total_DARF''s_Est_Mun+Acerto'!$A$35:$K$5599,6,0)),0,VLOOKUP(B115,'[1]Total_DARF''s_Est_Mun+Acerto'!$A$35:$K$5599,6,0))</f>
        <v>0</v>
      </c>
      <c r="E115" s="14">
        <f ca="1">IF(ISNA(VLOOKUP(B115,'[1]Total_DARF''s_Est_Mun+Acerto'!$A$35:$K$5599,11,0)),0,VLOOKUP(B115,'[1]Total_DARF''s_Est_Mun+Acerto'!$A$35:$K$5599,11,0))</f>
        <v>2331.9</v>
      </c>
      <c r="F115" s="14">
        <f t="shared" ca="1" si="6"/>
        <v>2331.9</v>
      </c>
      <c r="G115" s="14">
        <f t="shared" ca="1" si="7"/>
        <v>2331.9</v>
      </c>
      <c r="H115" s="2"/>
      <c r="I115" s="11"/>
      <c r="J115" s="11"/>
    </row>
    <row r="116" spans="1:10" x14ac:dyDescent="0.2">
      <c r="A116" s="2"/>
      <c r="B116" s="12" t="s">
        <v>91</v>
      </c>
      <c r="C116" s="13" t="s">
        <v>77</v>
      </c>
      <c r="D116" s="14">
        <f ca="1">IF(ISNA(VLOOKUP(B116,'[1]Total_DARF''s_Est_Mun+Acerto'!$A$35:$K$5599,6,0)),0,VLOOKUP(B116,'[1]Total_DARF''s_Est_Mun+Acerto'!$A$35:$K$5599,6,0))</f>
        <v>67271.37</v>
      </c>
      <c r="E116" s="14">
        <f ca="1">IF(ISNA(VLOOKUP(B116,'[1]Total_DARF''s_Est_Mun+Acerto'!$A$35:$K$5599,11,0)),0,VLOOKUP(B116,'[1]Total_DARF''s_Est_Mun+Acerto'!$A$35:$K$5599,11,0))</f>
        <v>242578.49</v>
      </c>
      <c r="F116" s="14">
        <f t="shared" ca="1" si="6"/>
        <v>309849.86</v>
      </c>
      <c r="G116" s="14">
        <f t="shared" ca="1" si="7"/>
        <v>309849.86</v>
      </c>
      <c r="H116" s="2"/>
      <c r="I116" s="11"/>
      <c r="J116" s="11"/>
    </row>
    <row r="117" spans="1:10" x14ac:dyDescent="0.2">
      <c r="A117" s="2"/>
      <c r="B117" s="12" t="s">
        <v>92</v>
      </c>
      <c r="C117" s="13" t="s">
        <v>77</v>
      </c>
      <c r="D117" s="14">
        <f ca="1">IF(ISNA(VLOOKUP(B117,'[1]Total_DARF''s_Est_Mun+Acerto'!$A$35:$K$5599,6,0)),0,VLOOKUP(B117,'[1]Total_DARF''s_Est_Mun+Acerto'!$A$35:$K$5599,6,0))</f>
        <v>0</v>
      </c>
      <c r="E117" s="14">
        <f ca="1">IF(ISNA(VLOOKUP(B117,'[1]Total_DARF''s_Est_Mun+Acerto'!$A$35:$K$5599,11,0)),0,VLOOKUP(B117,'[1]Total_DARF''s_Est_Mun+Acerto'!$A$35:$K$5599,11,0))</f>
        <v>4391.59</v>
      </c>
      <c r="F117" s="14">
        <f t="shared" ca="1" si="6"/>
        <v>4391.59</v>
      </c>
      <c r="G117" s="14">
        <f t="shared" ca="1" si="7"/>
        <v>4391.59</v>
      </c>
      <c r="H117" s="2"/>
      <c r="I117" s="11"/>
      <c r="J117" s="11"/>
    </row>
    <row r="118" spans="1:10" x14ac:dyDescent="0.2">
      <c r="A118" s="2"/>
      <c r="B118" s="12" t="s">
        <v>93</v>
      </c>
      <c r="C118" s="13" t="s">
        <v>77</v>
      </c>
      <c r="D118" s="14">
        <f ca="1">IF(ISNA(VLOOKUP(B118,'[1]Total_DARF''s_Est_Mun+Acerto'!$A$35:$K$5599,6,0)),0,VLOOKUP(B118,'[1]Total_DARF''s_Est_Mun+Acerto'!$A$35:$K$5599,6,0))</f>
        <v>0</v>
      </c>
      <c r="E118" s="14">
        <f ca="1">IF(ISNA(VLOOKUP(B118,'[1]Total_DARF''s_Est_Mun+Acerto'!$A$35:$K$5599,11,0)),0,VLOOKUP(B118,'[1]Total_DARF''s_Est_Mun+Acerto'!$A$35:$K$5599,11,0))</f>
        <v>4391.59</v>
      </c>
      <c r="F118" s="14">
        <f t="shared" ca="1" si="6"/>
        <v>4391.59</v>
      </c>
      <c r="G118" s="14">
        <f t="shared" ca="1" si="7"/>
        <v>4391.59</v>
      </c>
      <c r="H118" s="2"/>
      <c r="I118" s="11"/>
      <c r="J118" s="11"/>
    </row>
    <row r="119" spans="1:10" x14ac:dyDescent="0.2">
      <c r="A119" s="2"/>
      <c r="B119" s="12" t="s">
        <v>94</v>
      </c>
      <c r="C119" s="13" t="s">
        <v>77</v>
      </c>
      <c r="D119" s="14">
        <f ca="1">IF(ISNA(VLOOKUP(B119,'[1]Total_DARF''s_Est_Mun+Acerto'!$A$35:$K$5599,6,0)),0,VLOOKUP(B119,'[1]Total_DARF''s_Est_Mun+Acerto'!$A$35:$K$5599,6,0))</f>
        <v>399435.61</v>
      </c>
      <c r="E119" s="14">
        <f ca="1">IF(ISNA(VLOOKUP(B119,'[1]Total_DARF''s_Est_Mun+Acerto'!$A$35:$K$5599,11,0)),0,VLOOKUP(B119,'[1]Total_DARF''s_Est_Mun+Acerto'!$A$35:$K$5599,11,0))</f>
        <v>237730.49</v>
      </c>
      <c r="F119" s="14">
        <f t="shared" ca="1" si="6"/>
        <v>637166.1</v>
      </c>
      <c r="G119" s="14">
        <f t="shared" ca="1" si="7"/>
        <v>637166.1</v>
      </c>
      <c r="H119" s="2"/>
      <c r="I119" s="11"/>
      <c r="J119" s="11"/>
    </row>
    <row r="120" spans="1:10" x14ac:dyDescent="0.2">
      <c r="A120" s="2"/>
      <c r="B120" s="12" t="s">
        <v>95</v>
      </c>
      <c r="C120" s="13" t="s">
        <v>77</v>
      </c>
      <c r="D120" s="14">
        <f ca="1">IF(ISNA(VLOOKUP(B120,'[1]Total_DARF''s_Est_Mun+Acerto'!$A$35:$K$5599,6,0)),0,VLOOKUP(B120,'[1]Total_DARF''s_Est_Mun+Acerto'!$A$35:$K$5599,6,0))</f>
        <v>0</v>
      </c>
      <c r="E120" s="14">
        <f ca="1">IF(ISNA(VLOOKUP(B120,'[1]Total_DARF''s_Est_Mun+Acerto'!$A$35:$K$5599,11,0)),0,VLOOKUP(B120,'[1]Total_DARF''s_Est_Mun+Acerto'!$A$35:$K$5599,11,0))</f>
        <v>4391.59</v>
      </c>
      <c r="F120" s="14">
        <f t="shared" ca="1" si="6"/>
        <v>4391.59</v>
      </c>
      <c r="G120" s="14">
        <f t="shared" ca="1" si="7"/>
        <v>4391.59</v>
      </c>
      <c r="H120" s="2"/>
      <c r="I120" s="11"/>
      <c r="J120" s="11"/>
    </row>
    <row r="121" spans="1:10" x14ac:dyDescent="0.2">
      <c r="A121" s="2"/>
      <c r="B121" s="12" t="s">
        <v>96</v>
      </c>
      <c r="C121" s="13" t="s">
        <v>77</v>
      </c>
      <c r="D121" s="14">
        <f ca="1">IF(ISNA(VLOOKUP(B121,'[1]Total_DARF''s_Est_Mun+Acerto'!$A$35:$K$5599,6,0)),0,VLOOKUP(B121,'[1]Total_DARF''s_Est_Mun+Acerto'!$A$35:$K$5599,6,0))</f>
        <v>0</v>
      </c>
      <c r="E121" s="14">
        <f ca="1">IF(ISNA(VLOOKUP(B121,'[1]Total_DARF''s_Est_Mun+Acerto'!$A$35:$K$5599,11,0)),0,VLOOKUP(B121,'[1]Total_DARF''s_Est_Mun+Acerto'!$A$35:$K$5599,11,0))</f>
        <v>4391.59</v>
      </c>
      <c r="F121" s="14">
        <f t="shared" ca="1" si="6"/>
        <v>4391.59</v>
      </c>
      <c r="G121" s="14">
        <f t="shared" ca="1" si="7"/>
        <v>4391.59</v>
      </c>
      <c r="H121" s="2"/>
      <c r="I121" s="11"/>
      <c r="J121" s="11"/>
    </row>
    <row r="122" spans="1:10" x14ac:dyDescent="0.2">
      <c r="A122" s="2"/>
      <c r="B122" s="39" t="s">
        <v>97</v>
      </c>
      <c r="C122" s="40"/>
      <c r="D122" s="14">
        <f ca="1">SUM(D102:D121)</f>
        <v>7166132.4900000012</v>
      </c>
      <c r="E122" s="14">
        <f ca="1">SUM(E102:E121)</f>
        <v>3756998.5599999996</v>
      </c>
      <c r="F122" s="14">
        <f ca="1">SUM(D122:E122)</f>
        <v>10923131.050000001</v>
      </c>
      <c r="G122" s="14">
        <f t="shared" ca="1" si="7"/>
        <v>10923131.050000001</v>
      </c>
      <c r="H122" s="2"/>
      <c r="I122" s="11"/>
      <c r="J122" s="11"/>
    </row>
    <row r="123" spans="1:10" x14ac:dyDescent="0.2">
      <c r="A123" s="2"/>
      <c r="B123" s="12" t="s">
        <v>98</v>
      </c>
      <c r="C123" s="13" t="s">
        <v>99</v>
      </c>
      <c r="D123" s="14">
        <f ca="1">IF(ISNA(VLOOKUP(B123,'[1]Total_DARF''s_Est_Mun+Acerto'!$A$35:$K$5599,6,0)),0,VLOOKUP(B123,'[1]Total_DARF''s_Est_Mun+Acerto'!$A$35:$K$5599,6,0))</f>
        <v>0</v>
      </c>
      <c r="E123" s="14">
        <f ca="1">IF(ISNA(VLOOKUP(B123,'[1]Total_DARF''s_Est_Mun+Acerto'!$A$35:$K$5599,11,0)),0,VLOOKUP(B123,'[1]Total_DARF''s_Est_Mun+Acerto'!$A$35:$K$5599,11,0))</f>
        <v>4391.59</v>
      </c>
      <c r="F123" s="14">
        <f t="shared" ca="1" si="6"/>
        <v>4391.59</v>
      </c>
      <c r="G123" s="14">
        <f t="shared" ca="1" si="7"/>
        <v>4391.59</v>
      </c>
      <c r="H123" s="2"/>
      <c r="I123" s="11"/>
      <c r="J123" s="11"/>
    </row>
    <row r="124" spans="1:10" x14ac:dyDescent="0.2">
      <c r="A124" s="2"/>
      <c r="B124" s="12" t="s">
        <v>100</v>
      </c>
      <c r="C124" s="13" t="s">
        <v>99</v>
      </c>
      <c r="D124" s="14">
        <f ca="1">IF(ISNA(VLOOKUP(B124,'[1]Total_DARF''s_Est_Mun+Acerto'!$A$35:$K$5599,6,0)),0,VLOOKUP(B124,'[1]Total_DARF''s_Est_Mun+Acerto'!$A$35:$K$5599,6,0))</f>
        <v>0</v>
      </c>
      <c r="E124" s="14">
        <f ca="1">IF(ISNA(VLOOKUP(B124,'[1]Total_DARF''s_Est_Mun+Acerto'!$A$35:$K$5599,11,0)),0,VLOOKUP(B124,'[1]Total_DARF''s_Est_Mun+Acerto'!$A$35:$K$5599,11,0))</f>
        <v>4391.59</v>
      </c>
      <c r="F124" s="14">
        <f t="shared" ca="1" si="6"/>
        <v>4391.59</v>
      </c>
      <c r="G124" s="14">
        <f t="shared" ca="1" si="7"/>
        <v>4391.59</v>
      </c>
      <c r="H124" s="2"/>
      <c r="I124" s="11"/>
      <c r="J124" s="11"/>
    </row>
    <row r="125" spans="1:10" x14ac:dyDescent="0.2">
      <c r="A125" s="2"/>
      <c r="B125" s="12" t="s">
        <v>101</v>
      </c>
      <c r="C125" s="13" t="s">
        <v>99</v>
      </c>
      <c r="D125" s="14">
        <f ca="1">IF(ISNA(VLOOKUP(B125,'[1]Total_DARF''s_Est_Mun+Acerto'!$A$35:$K$5599,6,0)),0,VLOOKUP(B125,'[1]Total_DARF''s_Est_Mun+Acerto'!$A$35:$K$5599,6,0))</f>
        <v>0</v>
      </c>
      <c r="E125" s="14">
        <f ca="1">IF(ISNA(VLOOKUP(B125,'[1]Total_DARF''s_Est_Mun+Acerto'!$A$35:$K$5599,11,0)),0,VLOOKUP(B125,'[1]Total_DARF''s_Est_Mun+Acerto'!$A$35:$K$5599,11,0))</f>
        <v>4391.59</v>
      </c>
      <c r="F125" s="14">
        <f t="shared" ca="1" si="6"/>
        <v>4391.59</v>
      </c>
      <c r="G125" s="14">
        <f t="shared" ca="1" si="7"/>
        <v>4391.59</v>
      </c>
      <c r="H125" s="2"/>
      <c r="I125" s="11"/>
      <c r="J125" s="11"/>
    </row>
    <row r="126" spans="1:10" x14ac:dyDescent="0.2">
      <c r="A126" s="2"/>
      <c r="B126" s="39" t="s">
        <v>102</v>
      </c>
      <c r="C126" s="40"/>
      <c r="D126" s="14">
        <f ca="1">SUM(D123:D125)</f>
        <v>0</v>
      </c>
      <c r="E126" s="14">
        <f ca="1">SUM(E123:E125)</f>
        <v>13174.77</v>
      </c>
      <c r="F126" s="14">
        <f ca="1">SUM(D126:E126)</f>
        <v>13174.77</v>
      </c>
      <c r="G126" s="14">
        <f t="shared" ca="1" si="7"/>
        <v>13174.77</v>
      </c>
      <c r="H126" s="2"/>
      <c r="I126" s="11"/>
      <c r="J126" s="11"/>
    </row>
    <row r="127" spans="1:10" x14ac:dyDescent="0.2">
      <c r="A127" s="2"/>
      <c r="B127" s="12" t="s">
        <v>103</v>
      </c>
      <c r="C127" s="13" t="s">
        <v>104</v>
      </c>
      <c r="D127" s="14">
        <f ca="1">IF(ISNA(VLOOKUP(B127,'[1]Total_DARF''s_Est_Mun+Acerto'!$A$35:$K$5599,6,0)),0,VLOOKUP(B127,'[1]Total_DARF''s_Est_Mun+Acerto'!$A$35:$K$5599,6,0))</f>
        <v>1364.95</v>
      </c>
      <c r="E127" s="14">
        <f ca="1">IF(ISNA(VLOOKUP(B127,'[1]Total_DARF''s_Est_Mun+Acerto'!$A$35:$K$5599,11,0)),0,VLOOKUP(B127,'[1]Total_DARF''s_Est_Mun+Acerto'!$A$35:$K$5599,11,0))</f>
        <v>0</v>
      </c>
      <c r="F127" s="14">
        <f t="shared" ca="1" si="6"/>
        <v>1364.95</v>
      </c>
      <c r="G127" s="14">
        <f t="shared" ca="1" si="7"/>
        <v>1364.95</v>
      </c>
      <c r="H127" s="2"/>
      <c r="I127" s="11"/>
      <c r="J127" s="11"/>
    </row>
    <row r="128" spans="1:10" x14ac:dyDescent="0.2">
      <c r="A128" s="2"/>
      <c r="B128" s="12" t="s">
        <v>105</v>
      </c>
      <c r="C128" s="13" t="s">
        <v>104</v>
      </c>
      <c r="D128" s="14">
        <f ca="1">IF(ISNA(VLOOKUP(B128,'[1]Total_DARF''s_Est_Mun+Acerto'!$A$35:$K$5599,6,0)),0,VLOOKUP(B128,'[1]Total_DARF''s_Est_Mun+Acerto'!$A$35:$K$5599,6,0))</f>
        <v>1364.95</v>
      </c>
      <c r="E128" s="14">
        <f ca="1">IF(ISNA(VLOOKUP(B128,'[1]Total_DARF''s_Est_Mun+Acerto'!$A$35:$K$5599,11,0)),0,VLOOKUP(B128,'[1]Total_DARF''s_Est_Mun+Acerto'!$A$35:$K$5599,11,0))</f>
        <v>0</v>
      </c>
      <c r="F128" s="14">
        <f t="shared" ca="1" si="6"/>
        <v>1364.95</v>
      </c>
      <c r="G128" s="14">
        <f t="shared" ca="1" si="7"/>
        <v>1364.95</v>
      </c>
      <c r="H128" s="2"/>
      <c r="I128" s="11"/>
      <c r="J128" s="11"/>
    </row>
    <row r="129" spans="1:10" x14ac:dyDescent="0.2">
      <c r="A129" s="2"/>
      <c r="B129" s="12" t="s">
        <v>106</v>
      </c>
      <c r="C129" s="13" t="s">
        <v>104</v>
      </c>
      <c r="D129" s="14">
        <f ca="1">IF(ISNA(VLOOKUP(B129,'[1]Total_DARF''s_Est_Mun+Acerto'!$A$35:$K$5599,6,0)),0,VLOOKUP(B129,'[1]Total_DARF''s_Est_Mun+Acerto'!$A$35:$K$5599,6,0))</f>
        <v>1364.95</v>
      </c>
      <c r="E129" s="14">
        <f ca="1">IF(ISNA(VLOOKUP(B129,'[1]Total_DARF''s_Est_Mun+Acerto'!$A$35:$K$5599,11,0)),0,VLOOKUP(B129,'[1]Total_DARF''s_Est_Mun+Acerto'!$A$35:$K$5599,11,0))</f>
        <v>0</v>
      </c>
      <c r="F129" s="14">
        <f t="shared" ca="1" si="6"/>
        <v>1364.95</v>
      </c>
      <c r="G129" s="14">
        <f t="shared" ca="1" si="7"/>
        <v>1364.95</v>
      </c>
      <c r="H129" s="2"/>
      <c r="I129" s="11"/>
      <c r="J129" s="11"/>
    </row>
    <row r="130" spans="1:10" x14ac:dyDescent="0.2">
      <c r="A130" s="2"/>
      <c r="B130" s="12" t="s">
        <v>107</v>
      </c>
      <c r="C130" s="13" t="s">
        <v>104</v>
      </c>
      <c r="D130" s="14">
        <f ca="1">IF(ISNA(VLOOKUP(B130,'[1]Total_DARF''s_Est_Mun+Acerto'!$A$35:$K$5599,6,0)),0,VLOOKUP(B130,'[1]Total_DARF''s_Est_Mun+Acerto'!$A$35:$K$5599,6,0))</f>
        <v>1186.9100000000001</v>
      </c>
      <c r="E130" s="14">
        <f ca="1">IF(ISNA(VLOOKUP(B130,'[1]Total_DARF''s_Est_Mun+Acerto'!$A$35:$K$5599,11,0)),0,VLOOKUP(B130,'[1]Total_DARF''s_Est_Mun+Acerto'!$A$35:$K$5599,11,0))</f>
        <v>0</v>
      </c>
      <c r="F130" s="14">
        <f t="shared" ca="1" si="6"/>
        <v>1186.9100000000001</v>
      </c>
      <c r="G130" s="14">
        <f t="shared" ca="1" si="7"/>
        <v>1186.9100000000001</v>
      </c>
      <c r="H130" s="2"/>
      <c r="I130" s="11"/>
      <c r="J130" s="11"/>
    </row>
    <row r="131" spans="1:10" x14ac:dyDescent="0.2">
      <c r="A131" s="2"/>
      <c r="B131" s="12" t="s">
        <v>108</v>
      </c>
      <c r="C131" s="13" t="s">
        <v>104</v>
      </c>
      <c r="D131" s="14">
        <f ca="1">IF(ISNA(VLOOKUP(B131,'[1]Total_DARF''s_Est_Mun+Acerto'!$A$35:$K$5599,6,0)),0,VLOOKUP(B131,'[1]Total_DARF''s_Est_Mun+Acerto'!$A$35:$K$5599,6,0))</f>
        <v>919535.9</v>
      </c>
      <c r="E131" s="14">
        <f ca="1">IF(ISNA(VLOOKUP(B131,'[1]Total_DARF''s_Est_Mun+Acerto'!$A$35:$K$5599,11,0)),0,VLOOKUP(B131,'[1]Total_DARF''s_Est_Mun+Acerto'!$A$35:$K$5599,11,0))</f>
        <v>180936.84</v>
      </c>
      <c r="F131" s="14">
        <f t="shared" ca="1" si="6"/>
        <v>1100472.74</v>
      </c>
      <c r="G131" s="14">
        <f t="shared" ca="1" si="7"/>
        <v>1100472.74</v>
      </c>
      <c r="H131" s="2"/>
      <c r="I131" s="11"/>
      <c r="J131" s="11"/>
    </row>
    <row r="132" spans="1:10" x14ac:dyDescent="0.2">
      <c r="A132" s="2"/>
      <c r="B132" s="12" t="s">
        <v>109</v>
      </c>
      <c r="C132" s="13" t="s">
        <v>104</v>
      </c>
      <c r="D132" s="14">
        <f ca="1">IF(ISNA(VLOOKUP(B132,'[1]Total_DARF''s_Est_Mun+Acerto'!$A$35:$K$5599,6,0)),0,VLOOKUP(B132,'[1]Total_DARF''s_Est_Mun+Acerto'!$A$35:$K$5599,6,0))</f>
        <v>684698.39</v>
      </c>
      <c r="E132" s="14">
        <f ca="1">IF(ISNA(VLOOKUP(B132,'[1]Total_DARF''s_Est_Mun+Acerto'!$A$35:$K$5599,11,0)),0,VLOOKUP(B132,'[1]Total_DARF''s_Est_Mun+Acerto'!$A$35:$K$5599,11,0))</f>
        <v>0</v>
      </c>
      <c r="F132" s="14">
        <f t="shared" ca="1" si="6"/>
        <v>684698.39</v>
      </c>
      <c r="G132" s="14">
        <f t="shared" ca="1" si="7"/>
        <v>684698.39</v>
      </c>
      <c r="H132" s="2"/>
      <c r="I132" s="11"/>
      <c r="J132" s="11"/>
    </row>
    <row r="133" spans="1:10" x14ac:dyDescent="0.2">
      <c r="A133" s="2"/>
      <c r="B133" s="12" t="s">
        <v>110</v>
      </c>
      <c r="C133" s="13" t="s">
        <v>104</v>
      </c>
      <c r="D133" s="14">
        <f ca="1">IF(ISNA(VLOOKUP(B133,'[1]Total_DARF''s_Est_Mun+Acerto'!$A$35:$K$5599,6,0)),0,VLOOKUP(B133,'[1]Total_DARF''s_Est_Mun+Acerto'!$A$35:$K$5599,6,0))</f>
        <v>1186.9100000000001</v>
      </c>
      <c r="E133" s="14">
        <f ca="1">IF(ISNA(VLOOKUP(B133,'[1]Total_DARF''s_Est_Mun+Acerto'!$A$35:$K$5599,11,0)),0,VLOOKUP(B133,'[1]Total_DARF''s_Est_Mun+Acerto'!$A$35:$K$5599,11,0))</f>
        <v>0</v>
      </c>
      <c r="F133" s="14">
        <f t="shared" ca="1" si="6"/>
        <v>1186.9100000000001</v>
      </c>
      <c r="G133" s="14">
        <f t="shared" ca="1" si="7"/>
        <v>1186.9100000000001</v>
      </c>
      <c r="H133" s="2"/>
      <c r="I133" s="11"/>
      <c r="J133" s="11"/>
    </row>
    <row r="134" spans="1:10" x14ac:dyDescent="0.2">
      <c r="A134" s="2"/>
      <c r="B134" s="12" t="s">
        <v>111</v>
      </c>
      <c r="C134" s="13" t="s">
        <v>104</v>
      </c>
      <c r="D134" s="14">
        <f ca="1">IF(ISNA(VLOOKUP(B134,'[1]Total_DARF''s_Est_Mun+Acerto'!$A$35:$K$5599,6,0)),0,VLOOKUP(B134,'[1]Total_DARF''s_Est_Mun+Acerto'!$A$35:$K$5599,6,0))</f>
        <v>1720.82</v>
      </c>
      <c r="E134" s="14">
        <f ca="1">IF(ISNA(VLOOKUP(B134,'[1]Total_DARF''s_Est_Mun+Acerto'!$A$35:$K$5599,11,0)),0,VLOOKUP(B134,'[1]Total_DARF''s_Est_Mun+Acerto'!$A$35:$K$5599,11,0))</f>
        <v>0</v>
      </c>
      <c r="F134" s="14">
        <f t="shared" ca="1" si="6"/>
        <v>1720.82</v>
      </c>
      <c r="G134" s="14">
        <f t="shared" ca="1" si="7"/>
        <v>1720.82</v>
      </c>
      <c r="H134" s="2"/>
      <c r="I134" s="11"/>
      <c r="J134" s="11"/>
    </row>
    <row r="135" spans="1:10" x14ac:dyDescent="0.2">
      <c r="A135" s="2"/>
      <c r="B135" s="12" t="s">
        <v>112</v>
      </c>
      <c r="C135" s="13" t="s">
        <v>104</v>
      </c>
      <c r="D135" s="14">
        <f ca="1">IF(ISNA(VLOOKUP(B135,'[1]Total_DARF''s_Est_Mun+Acerto'!$A$35:$K$5599,6,0)),0,VLOOKUP(B135,'[1]Total_DARF''s_Est_Mun+Acerto'!$A$35:$K$5599,6,0))</f>
        <v>1602.33</v>
      </c>
      <c r="E135" s="14">
        <f ca="1">IF(ISNA(VLOOKUP(B135,'[1]Total_DARF''s_Est_Mun+Acerto'!$A$35:$K$5599,11,0)),0,VLOOKUP(B135,'[1]Total_DARF''s_Est_Mun+Acerto'!$A$35:$K$5599,11,0))</f>
        <v>0</v>
      </c>
      <c r="F135" s="14">
        <f t="shared" ca="1" si="6"/>
        <v>1602.33</v>
      </c>
      <c r="G135" s="14">
        <f t="shared" ca="1" si="7"/>
        <v>1602.33</v>
      </c>
      <c r="H135" s="2"/>
      <c r="I135" s="11"/>
      <c r="J135" s="11"/>
    </row>
    <row r="136" spans="1:10" x14ac:dyDescent="0.2">
      <c r="A136" s="2"/>
      <c r="B136" s="12" t="s">
        <v>113</v>
      </c>
      <c r="C136" s="13" t="s">
        <v>104</v>
      </c>
      <c r="D136" s="14">
        <f ca="1">IF(ISNA(VLOOKUP(B136,'[1]Total_DARF''s_Est_Mun+Acerto'!$A$35:$K$5599,6,0)),0,VLOOKUP(B136,'[1]Total_DARF''s_Est_Mun+Acerto'!$A$35:$K$5599,6,0))</f>
        <v>1602.54</v>
      </c>
      <c r="E136" s="14">
        <f ca="1">IF(ISNA(VLOOKUP(B136,'[1]Total_DARF''s_Est_Mun+Acerto'!$A$35:$K$5599,11,0)),0,VLOOKUP(B136,'[1]Total_DARF''s_Est_Mun+Acerto'!$A$35:$K$5599,11,0))</f>
        <v>0</v>
      </c>
      <c r="F136" s="14">
        <f t="shared" ca="1" si="6"/>
        <v>1602.54</v>
      </c>
      <c r="G136" s="14">
        <f t="shared" ca="1" si="7"/>
        <v>1602.54</v>
      </c>
      <c r="H136" s="2"/>
      <c r="I136" s="11"/>
      <c r="J136" s="11"/>
    </row>
    <row r="137" spans="1:10" x14ac:dyDescent="0.2">
      <c r="A137" s="2"/>
      <c r="B137" s="12" t="s">
        <v>114</v>
      </c>
      <c r="C137" s="13" t="s">
        <v>104</v>
      </c>
      <c r="D137" s="14">
        <f ca="1">IF(ISNA(VLOOKUP(B137,'[1]Total_DARF''s_Est_Mun+Acerto'!$A$35:$K$5599,6,0)),0,VLOOKUP(B137,'[1]Total_DARF''s_Est_Mun+Acerto'!$A$35:$K$5599,6,0))</f>
        <v>1246.04</v>
      </c>
      <c r="E137" s="14">
        <f ca="1">IF(ISNA(VLOOKUP(B137,'[1]Total_DARF''s_Est_Mun+Acerto'!$A$35:$K$5599,11,0)),0,VLOOKUP(B137,'[1]Total_DARF''s_Est_Mun+Acerto'!$A$35:$K$5599,11,0))</f>
        <v>0</v>
      </c>
      <c r="F137" s="14">
        <f t="shared" ca="1" si="6"/>
        <v>1246.04</v>
      </c>
      <c r="G137" s="14">
        <f t="shared" ca="1" si="7"/>
        <v>1246.04</v>
      </c>
      <c r="H137" s="2"/>
      <c r="I137" s="11"/>
      <c r="J137" s="11"/>
    </row>
    <row r="138" spans="1:10" x14ac:dyDescent="0.2">
      <c r="A138" s="2"/>
      <c r="B138" s="12" t="s">
        <v>115</v>
      </c>
      <c r="C138" s="13" t="s">
        <v>104</v>
      </c>
      <c r="D138" s="14">
        <f ca="1">IF(ISNA(VLOOKUP(B138,'[1]Total_DARF''s_Est_Mun+Acerto'!$A$35:$K$5599,6,0)),0,VLOOKUP(B138,'[1]Total_DARF''s_Est_Mun+Acerto'!$A$35:$K$5599,6,0))</f>
        <v>1424.08</v>
      </c>
      <c r="E138" s="14">
        <f ca="1">IF(ISNA(VLOOKUP(B138,'[1]Total_DARF''s_Est_Mun+Acerto'!$A$35:$K$5599,11,0)),0,VLOOKUP(B138,'[1]Total_DARF''s_Est_Mun+Acerto'!$A$35:$K$5599,11,0))</f>
        <v>0</v>
      </c>
      <c r="F138" s="14">
        <f t="shared" ca="1" si="6"/>
        <v>1424.08</v>
      </c>
      <c r="G138" s="14">
        <f t="shared" ca="1" si="7"/>
        <v>1424.08</v>
      </c>
      <c r="H138" s="2"/>
      <c r="I138" s="11"/>
      <c r="J138" s="11"/>
    </row>
    <row r="139" spans="1:10" x14ac:dyDescent="0.2">
      <c r="A139" s="2"/>
      <c r="B139" s="12" t="s">
        <v>116</v>
      </c>
      <c r="C139" s="13" t="s">
        <v>104</v>
      </c>
      <c r="D139" s="14">
        <f ca="1">IF(ISNA(VLOOKUP(B139,'[1]Total_DARF''s_Est_Mun+Acerto'!$A$35:$K$5599,6,0)),0,VLOOKUP(B139,'[1]Total_DARF''s_Est_Mun+Acerto'!$A$35:$K$5599,6,0))</f>
        <v>1246.25</v>
      </c>
      <c r="E139" s="14">
        <f ca="1">IF(ISNA(VLOOKUP(B139,'[1]Total_DARF''s_Est_Mun+Acerto'!$A$35:$K$5599,11,0)),0,VLOOKUP(B139,'[1]Total_DARF''s_Est_Mun+Acerto'!$A$35:$K$5599,11,0))</f>
        <v>0</v>
      </c>
      <c r="F139" s="14">
        <f t="shared" ca="1" si="6"/>
        <v>1246.25</v>
      </c>
      <c r="G139" s="14">
        <f t="shared" ca="1" si="7"/>
        <v>1246.25</v>
      </c>
      <c r="H139" s="2"/>
      <c r="I139" s="11"/>
      <c r="J139" s="11"/>
    </row>
    <row r="140" spans="1:10" x14ac:dyDescent="0.2">
      <c r="A140" s="2"/>
      <c r="B140" s="12" t="s">
        <v>117</v>
      </c>
      <c r="C140" s="13" t="s">
        <v>104</v>
      </c>
      <c r="D140" s="14">
        <f ca="1">IF(ISNA(VLOOKUP(B140,'[1]Total_DARF''s_Est_Mun+Acerto'!$A$35:$K$5599,6,0)),0,VLOOKUP(B140,'[1]Total_DARF''s_Est_Mun+Acerto'!$A$35:$K$5599,6,0))</f>
        <v>1424.29</v>
      </c>
      <c r="E140" s="14">
        <f ca="1">IF(ISNA(VLOOKUP(B140,'[1]Total_DARF''s_Est_Mun+Acerto'!$A$35:$K$5599,11,0)),0,VLOOKUP(B140,'[1]Total_DARF''s_Est_Mun+Acerto'!$A$35:$K$5599,11,0))</f>
        <v>0</v>
      </c>
      <c r="F140" s="14">
        <f t="shared" ca="1" si="6"/>
        <v>1424.29</v>
      </c>
      <c r="G140" s="14">
        <f t="shared" ca="1" si="7"/>
        <v>1424.29</v>
      </c>
      <c r="H140" s="2"/>
      <c r="I140" s="11"/>
      <c r="J140" s="11"/>
    </row>
    <row r="141" spans="1:10" x14ac:dyDescent="0.2">
      <c r="A141" s="2"/>
      <c r="B141" s="12" t="s">
        <v>118</v>
      </c>
      <c r="C141" s="13" t="s">
        <v>104</v>
      </c>
      <c r="D141" s="14">
        <f ca="1">IF(ISNA(VLOOKUP(B141,'[1]Total_DARF''s_Est_Mun+Acerto'!$A$35:$K$5599,6,0)),0,VLOOKUP(B141,'[1]Total_DARF''s_Est_Mun+Acerto'!$A$35:$K$5599,6,0))</f>
        <v>1186.9100000000001</v>
      </c>
      <c r="E141" s="14">
        <f ca="1">IF(ISNA(VLOOKUP(B141,'[1]Total_DARF''s_Est_Mun+Acerto'!$A$35:$K$5599,11,0)),0,VLOOKUP(B141,'[1]Total_DARF''s_Est_Mun+Acerto'!$A$35:$K$5599,11,0))</f>
        <v>0</v>
      </c>
      <c r="F141" s="14">
        <f t="shared" ca="1" si="6"/>
        <v>1186.9100000000001</v>
      </c>
      <c r="G141" s="14">
        <f t="shared" ca="1" si="7"/>
        <v>1186.9100000000001</v>
      </c>
      <c r="H141" s="2"/>
      <c r="I141" s="11"/>
      <c r="J141" s="11"/>
    </row>
    <row r="142" spans="1:10" x14ac:dyDescent="0.2">
      <c r="A142" s="2"/>
      <c r="B142" s="12" t="s">
        <v>119</v>
      </c>
      <c r="C142" s="13" t="s">
        <v>104</v>
      </c>
      <c r="D142" s="14">
        <f ca="1">IF(ISNA(VLOOKUP(B142,'[1]Total_DARF''s_Est_Mun+Acerto'!$A$35:$K$5599,6,0)),0,VLOOKUP(B142,'[1]Total_DARF''s_Est_Mun+Acerto'!$A$35:$K$5599,6,0))</f>
        <v>965431.71</v>
      </c>
      <c r="E142" s="14">
        <f ca="1">IF(ISNA(VLOOKUP(B142,'[1]Total_DARF''s_Est_Mun+Acerto'!$A$35:$K$5599,11,0)),0,VLOOKUP(B142,'[1]Total_DARF''s_Est_Mun+Acerto'!$A$35:$K$5599,11,0))</f>
        <v>190892.85</v>
      </c>
      <c r="F142" s="14">
        <f t="shared" ca="1" si="6"/>
        <v>1156324.56</v>
      </c>
      <c r="G142" s="14">
        <f t="shared" ca="1" si="7"/>
        <v>1156324.56</v>
      </c>
      <c r="H142" s="2"/>
      <c r="I142" s="11"/>
      <c r="J142" s="11"/>
    </row>
    <row r="143" spans="1:10" x14ac:dyDescent="0.2">
      <c r="A143" s="2"/>
      <c r="B143" s="12" t="s">
        <v>120</v>
      </c>
      <c r="C143" s="13" t="s">
        <v>104</v>
      </c>
      <c r="D143" s="14">
        <f ca="1">IF(ISNA(VLOOKUP(B143,'[1]Total_DARF''s_Est_Mun+Acerto'!$A$35:$K$5599,6,0)),0,VLOOKUP(B143,'[1]Total_DARF''s_Est_Mun+Acerto'!$A$35:$K$5599,6,0))</f>
        <v>1898.85</v>
      </c>
      <c r="E143" s="14">
        <f ca="1">IF(ISNA(VLOOKUP(B143,'[1]Total_DARF''s_Est_Mun+Acerto'!$A$35:$K$5599,11,0)),0,VLOOKUP(B143,'[1]Total_DARF''s_Est_Mun+Acerto'!$A$35:$K$5599,11,0))</f>
        <v>0</v>
      </c>
      <c r="F143" s="14">
        <f t="shared" ca="1" si="6"/>
        <v>1898.85</v>
      </c>
      <c r="G143" s="14">
        <f t="shared" ca="1" si="7"/>
        <v>1898.85</v>
      </c>
      <c r="H143" s="2"/>
      <c r="I143" s="11"/>
      <c r="J143" s="11"/>
    </row>
    <row r="144" spans="1:10" x14ac:dyDescent="0.2">
      <c r="A144" s="2"/>
      <c r="B144" s="12" t="s">
        <v>121</v>
      </c>
      <c r="C144" s="13" t="s">
        <v>104</v>
      </c>
      <c r="D144" s="14">
        <f ca="1">IF(ISNA(VLOOKUP(B144,'[1]Total_DARF''s_Est_Mun+Acerto'!$A$35:$K$5599,6,0)),0,VLOOKUP(B144,'[1]Total_DARF''s_Est_Mun+Acerto'!$A$35:$K$5599,6,0))</f>
        <v>1246.04</v>
      </c>
      <c r="E144" s="14">
        <f ca="1">IF(ISNA(VLOOKUP(B144,'[1]Total_DARF''s_Est_Mun+Acerto'!$A$35:$K$5599,11,0)),0,VLOOKUP(B144,'[1]Total_DARF''s_Est_Mun+Acerto'!$A$35:$K$5599,11,0))</f>
        <v>0</v>
      </c>
      <c r="F144" s="14">
        <f t="shared" ca="1" si="6"/>
        <v>1246.04</v>
      </c>
      <c r="G144" s="14">
        <f t="shared" ca="1" si="7"/>
        <v>1246.04</v>
      </c>
      <c r="H144" s="2"/>
      <c r="I144" s="11"/>
      <c r="J144" s="11"/>
    </row>
    <row r="145" spans="1:10" x14ac:dyDescent="0.2">
      <c r="A145" s="2"/>
      <c r="B145" s="12" t="s">
        <v>122</v>
      </c>
      <c r="C145" s="13" t="s">
        <v>104</v>
      </c>
      <c r="D145" s="14">
        <f ca="1">IF(ISNA(VLOOKUP(B145,'[1]Total_DARF''s_Est_Mun+Acerto'!$A$35:$K$5599,6,0)),0,VLOOKUP(B145,'[1]Total_DARF''s_Est_Mun+Acerto'!$A$35:$K$5599,6,0))</f>
        <v>1246.25</v>
      </c>
      <c r="E145" s="14">
        <f ca="1">IF(ISNA(VLOOKUP(B145,'[1]Total_DARF''s_Est_Mun+Acerto'!$A$35:$K$5599,11,0)),0,VLOOKUP(B145,'[1]Total_DARF''s_Est_Mun+Acerto'!$A$35:$K$5599,11,0))</f>
        <v>0</v>
      </c>
      <c r="F145" s="14">
        <f t="shared" ca="1" si="6"/>
        <v>1246.25</v>
      </c>
      <c r="G145" s="14">
        <f t="shared" ca="1" si="7"/>
        <v>1246.25</v>
      </c>
      <c r="H145" s="2"/>
      <c r="I145" s="11"/>
      <c r="J145" s="11"/>
    </row>
    <row r="146" spans="1:10" x14ac:dyDescent="0.2">
      <c r="A146" s="2"/>
      <c r="B146" s="12" t="s">
        <v>123</v>
      </c>
      <c r="C146" s="13" t="s">
        <v>104</v>
      </c>
      <c r="D146" s="14">
        <f ca="1">IF(ISNA(VLOOKUP(B146,'[1]Total_DARF''s_Est_Mun+Acerto'!$A$35:$K$5599,6,0)),0,VLOOKUP(B146,'[1]Total_DARF''s_Est_Mun+Acerto'!$A$35:$K$5599,6,0))</f>
        <v>1186.9100000000001</v>
      </c>
      <c r="E146" s="14">
        <f ca="1">IF(ISNA(VLOOKUP(B146,'[1]Total_DARF''s_Est_Mun+Acerto'!$A$35:$K$5599,11,0)),0,VLOOKUP(B146,'[1]Total_DARF''s_Est_Mun+Acerto'!$A$35:$K$5599,11,0))</f>
        <v>0</v>
      </c>
      <c r="F146" s="14">
        <f t="shared" ca="1" si="6"/>
        <v>1186.9100000000001</v>
      </c>
      <c r="G146" s="14">
        <f t="shared" ca="1" si="7"/>
        <v>1186.9100000000001</v>
      </c>
      <c r="H146" s="2"/>
      <c r="I146" s="11"/>
      <c r="J146" s="11"/>
    </row>
    <row r="147" spans="1:10" x14ac:dyDescent="0.2">
      <c r="A147" s="2"/>
      <c r="B147" s="12" t="s">
        <v>124</v>
      </c>
      <c r="C147" s="13" t="s">
        <v>104</v>
      </c>
      <c r="D147" s="14">
        <f ca="1">IF(ISNA(VLOOKUP(B147,'[1]Total_DARF''s_Est_Mun+Acerto'!$A$35:$K$5599,6,0)),0,VLOOKUP(B147,'[1]Total_DARF''s_Est_Mun+Acerto'!$A$35:$K$5599,6,0))</f>
        <v>684841.01</v>
      </c>
      <c r="E147" s="14">
        <f ca="1">IF(ISNA(VLOOKUP(B147,'[1]Total_DARF''s_Est_Mun+Acerto'!$A$35:$K$5599,11,0)),0,VLOOKUP(B147,'[1]Total_DARF''s_Est_Mun+Acerto'!$A$35:$K$5599,11,0))</f>
        <v>0</v>
      </c>
      <c r="F147" s="14">
        <f t="shared" ca="1" si="6"/>
        <v>684841.01</v>
      </c>
      <c r="G147" s="14">
        <f t="shared" ca="1" si="7"/>
        <v>684841.01</v>
      </c>
      <c r="H147" s="2"/>
      <c r="I147" s="11"/>
      <c r="J147" s="11"/>
    </row>
    <row r="148" spans="1:10" x14ac:dyDescent="0.2">
      <c r="A148" s="2"/>
      <c r="B148" s="12" t="s">
        <v>125</v>
      </c>
      <c r="C148" s="13" t="s">
        <v>104</v>
      </c>
      <c r="D148" s="14">
        <f ca="1">IF(ISNA(VLOOKUP(B148,'[1]Total_DARF''s_Est_Mun+Acerto'!$A$35:$K$5599,6,0)),0,VLOOKUP(B148,'[1]Total_DARF''s_Est_Mun+Acerto'!$A$35:$K$5599,6,0))</f>
        <v>1542.99</v>
      </c>
      <c r="E148" s="14">
        <f ca="1">IF(ISNA(VLOOKUP(B148,'[1]Total_DARF''s_Est_Mun+Acerto'!$A$35:$K$5599,11,0)),0,VLOOKUP(B148,'[1]Total_DARF''s_Est_Mun+Acerto'!$A$35:$K$5599,11,0))</f>
        <v>0</v>
      </c>
      <c r="F148" s="14">
        <f t="shared" ca="1" si="6"/>
        <v>1542.99</v>
      </c>
      <c r="G148" s="14">
        <f t="shared" ca="1" si="7"/>
        <v>1542.99</v>
      </c>
      <c r="H148" s="2"/>
      <c r="I148" s="11"/>
      <c r="J148" s="11"/>
    </row>
    <row r="149" spans="1:10" x14ac:dyDescent="0.2">
      <c r="A149" s="2"/>
      <c r="B149" s="12" t="s">
        <v>126</v>
      </c>
      <c r="C149" s="13" t="s">
        <v>104</v>
      </c>
      <c r="D149" s="14">
        <f ca="1">IF(ISNA(VLOOKUP(B149,'[1]Total_DARF''s_Est_Mun+Acerto'!$A$35:$K$5599,6,0)),0,VLOOKUP(B149,'[1]Total_DARF''s_Est_Mun+Acerto'!$A$35:$K$5599,6,0))</f>
        <v>1246.25</v>
      </c>
      <c r="E149" s="14">
        <f ca="1">IF(ISNA(VLOOKUP(B149,'[1]Total_DARF''s_Est_Mun+Acerto'!$A$35:$K$5599,11,0)),0,VLOOKUP(B149,'[1]Total_DARF''s_Est_Mun+Acerto'!$A$35:$K$5599,11,0))</f>
        <v>0</v>
      </c>
      <c r="F149" s="14">
        <f t="shared" ca="1" si="6"/>
        <v>1246.25</v>
      </c>
      <c r="G149" s="14">
        <f t="shared" ca="1" si="7"/>
        <v>1246.25</v>
      </c>
      <c r="H149" s="2"/>
      <c r="I149" s="11"/>
      <c r="J149" s="11"/>
    </row>
    <row r="150" spans="1:10" x14ac:dyDescent="0.2">
      <c r="A150" s="2"/>
      <c r="B150" s="12" t="s">
        <v>127</v>
      </c>
      <c r="C150" s="13" t="s">
        <v>104</v>
      </c>
      <c r="D150" s="14">
        <f ca="1">IF(ISNA(VLOOKUP(B150,'[1]Total_DARF''s_Est_Mun+Acerto'!$A$35:$K$5599,6,0)),0,VLOOKUP(B150,'[1]Total_DARF''s_Est_Mun+Acerto'!$A$35:$K$5599,6,0))</f>
        <v>1721.44</v>
      </c>
      <c r="E150" s="14">
        <f ca="1">IF(ISNA(VLOOKUP(B150,'[1]Total_DARF''s_Est_Mun+Acerto'!$A$35:$K$5599,11,0)),0,VLOOKUP(B150,'[1]Total_DARF''s_Est_Mun+Acerto'!$A$35:$K$5599,11,0))</f>
        <v>0</v>
      </c>
      <c r="F150" s="14">
        <f t="shared" ca="1" si="6"/>
        <v>1721.44</v>
      </c>
      <c r="G150" s="14">
        <f t="shared" ca="1" si="7"/>
        <v>1721.44</v>
      </c>
      <c r="H150" s="2"/>
      <c r="I150" s="11"/>
      <c r="J150" s="11"/>
    </row>
    <row r="151" spans="1:10" x14ac:dyDescent="0.2">
      <c r="A151" s="2"/>
      <c r="B151" s="12" t="s">
        <v>128</v>
      </c>
      <c r="C151" s="13" t="s">
        <v>104</v>
      </c>
      <c r="D151" s="14">
        <f ca="1">IF(ISNA(VLOOKUP(B151,'[1]Total_DARF''s_Est_Mun+Acerto'!$A$35:$K$5599,6,0)),0,VLOOKUP(B151,'[1]Total_DARF''s_Est_Mun+Acerto'!$A$35:$K$5599,6,0))</f>
        <v>1186.9100000000001</v>
      </c>
      <c r="E151" s="14">
        <f ca="1">IF(ISNA(VLOOKUP(B151,'[1]Total_DARF''s_Est_Mun+Acerto'!$A$35:$K$5599,11,0)),0,VLOOKUP(B151,'[1]Total_DARF''s_Est_Mun+Acerto'!$A$35:$K$5599,11,0))</f>
        <v>0</v>
      </c>
      <c r="F151" s="14">
        <f t="shared" ca="1" si="6"/>
        <v>1186.9100000000001</v>
      </c>
      <c r="G151" s="14">
        <f t="shared" ca="1" si="7"/>
        <v>1186.9100000000001</v>
      </c>
      <c r="H151" s="2"/>
      <c r="I151" s="11"/>
      <c r="J151" s="11"/>
    </row>
    <row r="152" spans="1:10" x14ac:dyDescent="0.2">
      <c r="A152" s="2"/>
      <c r="B152" s="12" t="s">
        <v>129</v>
      </c>
      <c r="C152" s="13" t="s">
        <v>104</v>
      </c>
      <c r="D152" s="14">
        <f ca="1">IF(ISNA(VLOOKUP(B152,'[1]Total_DARF''s_Est_Mun+Acerto'!$A$35:$K$5599,6,0)),0,VLOOKUP(B152,'[1]Total_DARF''s_Est_Mun+Acerto'!$A$35:$K$5599,6,0))</f>
        <v>1186.9100000000001</v>
      </c>
      <c r="E152" s="14">
        <f ca="1">IF(ISNA(VLOOKUP(B152,'[1]Total_DARF''s_Est_Mun+Acerto'!$A$35:$K$5599,11,0)),0,VLOOKUP(B152,'[1]Total_DARF''s_Est_Mun+Acerto'!$A$35:$K$5599,11,0))</f>
        <v>0</v>
      </c>
      <c r="F152" s="14">
        <f t="shared" ca="1" si="6"/>
        <v>1186.9100000000001</v>
      </c>
      <c r="G152" s="14">
        <f t="shared" ca="1" si="7"/>
        <v>1186.9100000000001</v>
      </c>
      <c r="H152" s="2"/>
      <c r="I152" s="11"/>
      <c r="J152" s="11"/>
    </row>
    <row r="153" spans="1:10" x14ac:dyDescent="0.2">
      <c r="A153" s="2"/>
      <c r="B153" s="12" t="s">
        <v>130</v>
      </c>
      <c r="C153" s="13" t="s">
        <v>104</v>
      </c>
      <c r="D153" s="14">
        <f ca="1">IF(ISNA(VLOOKUP(B153,'[1]Total_DARF''s_Est_Mun+Acerto'!$A$35:$K$5599,6,0)),0,VLOOKUP(B153,'[1]Total_DARF''s_Est_Mun+Acerto'!$A$35:$K$5599,6,0))</f>
        <v>1364.74</v>
      </c>
      <c r="E153" s="14">
        <f ca="1">IF(ISNA(VLOOKUP(B153,'[1]Total_DARF''s_Est_Mun+Acerto'!$A$35:$K$5599,11,0)),0,VLOOKUP(B153,'[1]Total_DARF''s_Est_Mun+Acerto'!$A$35:$K$5599,11,0))</f>
        <v>0</v>
      </c>
      <c r="F153" s="14">
        <f t="shared" ca="1" si="6"/>
        <v>1364.74</v>
      </c>
      <c r="G153" s="14">
        <f t="shared" ca="1" si="7"/>
        <v>1364.74</v>
      </c>
      <c r="H153" s="2"/>
      <c r="I153" s="11"/>
      <c r="J153" s="11"/>
    </row>
    <row r="154" spans="1:10" x14ac:dyDescent="0.2">
      <c r="A154" s="2"/>
      <c r="B154" s="12" t="s">
        <v>131</v>
      </c>
      <c r="C154" s="13" t="s">
        <v>104</v>
      </c>
      <c r="D154" s="14">
        <f ca="1">IF(ISNA(VLOOKUP(B154,'[1]Total_DARF''s_Est_Mun+Acerto'!$A$35:$K$5599,6,0)),0,VLOOKUP(B154,'[1]Total_DARF''s_Est_Mun+Acerto'!$A$35:$K$5599,6,0))</f>
        <v>1542.99</v>
      </c>
      <c r="E154" s="14">
        <f ca="1">IF(ISNA(VLOOKUP(B154,'[1]Total_DARF''s_Est_Mun+Acerto'!$A$35:$K$5599,11,0)),0,VLOOKUP(B154,'[1]Total_DARF''s_Est_Mun+Acerto'!$A$35:$K$5599,11,0))</f>
        <v>0</v>
      </c>
      <c r="F154" s="14">
        <f t="shared" ca="1" si="6"/>
        <v>1542.99</v>
      </c>
      <c r="G154" s="14">
        <f t="shared" ca="1" si="7"/>
        <v>1542.99</v>
      </c>
      <c r="H154" s="2"/>
      <c r="I154" s="11"/>
      <c r="J154" s="11"/>
    </row>
    <row r="155" spans="1:10" x14ac:dyDescent="0.2">
      <c r="A155" s="2"/>
      <c r="B155" s="12" t="s">
        <v>132</v>
      </c>
      <c r="C155" s="13" t="s">
        <v>104</v>
      </c>
      <c r="D155" s="14">
        <f ca="1">IF(ISNA(VLOOKUP(B155,'[1]Total_DARF''s_Est_Mun+Acerto'!$A$35:$K$5599,6,0)),0,VLOOKUP(B155,'[1]Total_DARF''s_Est_Mun+Acerto'!$A$35:$K$5599,6,0))</f>
        <v>1424.29</v>
      </c>
      <c r="E155" s="14">
        <f ca="1">IF(ISNA(VLOOKUP(B155,'[1]Total_DARF''s_Est_Mun+Acerto'!$A$35:$K$5599,11,0)),0,VLOOKUP(B155,'[1]Total_DARF''s_Est_Mun+Acerto'!$A$35:$K$5599,11,0))</f>
        <v>0</v>
      </c>
      <c r="F155" s="14">
        <f t="shared" ca="1" si="6"/>
        <v>1424.29</v>
      </c>
      <c r="G155" s="14">
        <f t="shared" ca="1" si="7"/>
        <v>1424.29</v>
      </c>
      <c r="H155" s="2"/>
      <c r="I155" s="11"/>
      <c r="J155" s="11"/>
    </row>
    <row r="156" spans="1:10" x14ac:dyDescent="0.2">
      <c r="A156" s="2"/>
      <c r="B156" s="12" t="s">
        <v>133</v>
      </c>
      <c r="C156" s="13" t="s">
        <v>104</v>
      </c>
      <c r="D156" s="14">
        <f ca="1">IF(ISNA(VLOOKUP(B156,'[1]Total_DARF''s_Est_Mun+Acerto'!$A$35:$K$5599,6,0)),0,VLOOKUP(B156,'[1]Total_DARF''s_Est_Mun+Acerto'!$A$35:$K$5599,6,0))</f>
        <v>1364.95</v>
      </c>
      <c r="E156" s="14">
        <f ca="1">IF(ISNA(VLOOKUP(B156,'[1]Total_DARF''s_Est_Mun+Acerto'!$A$35:$K$5599,11,0)),0,VLOOKUP(B156,'[1]Total_DARF''s_Est_Mun+Acerto'!$A$35:$K$5599,11,0))</f>
        <v>0</v>
      </c>
      <c r="F156" s="14">
        <f t="shared" ca="1" si="6"/>
        <v>1364.95</v>
      </c>
      <c r="G156" s="14">
        <f t="shared" ca="1" si="7"/>
        <v>1364.95</v>
      </c>
      <c r="H156" s="2"/>
      <c r="I156" s="11"/>
      <c r="J156" s="11"/>
    </row>
    <row r="157" spans="1:10" x14ac:dyDescent="0.2">
      <c r="A157" s="2"/>
      <c r="B157" s="12" t="s">
        <v>134</v>
      </c>
      <c r="C157" s="13" t="s">
        <v>104</v>
      </c>
      <c r="D157" s="14">
        <f ca="1">IF(ISNA(VLOOKUP(B157,'[1]Total_DARF''s_Est_Mun+Acerto'!$A$35:$K$5599,6,0)),0,VLOOKUP(B157,'[1]Total_DARF''s_Est_Mun+Acerto'!$A$35:$K$5599,6,0))</f>
        <v>1365.58</v>
      </c>
      <c r="E157" s="14">
        <f ca="1">IF(ISNA(VLOOKUP(B157,'[1]Total_DARF''s_Est_Mun+Acerto'!$A$35:$K$5599,11,0)),0,VLOOKUP(B157,'[1]Total_DARF''s_Est_Mun+Acerto'!$A$35:$K$5599,11,0))</f>
        <v>0</v>
      </c>
      <c r="F157" s="14">
        <f t="shared" ca="1" si="6"/>
        <v>1365.58</v>
      </c>
      <c r="G157" s="14">
        <f t="shared" ca="1" si="7"/>
        <v>1365.58</v>
      </c>
      <c r="H157" s="2"/>
      <c r="I157" s="11"/>
      <c r="J157" s="11"/>
    </row>
    <row r="158" spans="1:10" x14ac:dyDescent="0.2">
      <c r="A158" s="2"/>
      <c r="B158" s="12" t="s">
        <v>135</v>
      </c>
      <c r="C158" s="13" t="s">
        <v>104</v>
      </c>
      <c r="D158" s="14">
        <f ca="1">IF(ISNA(VLOOKUP(B158,'[1]Total_DARF''s_Est_Mun+Acerto'!$A$35:$K$5599,6,0)),0,VLOOKUP(B158,'[1]Total_DARF''s_Est_Mun+Acerto'!$A$35:$K$5599,6,0))</f>
        <v>1424.5</v>
      </c>
      <c r="E158" s="14">
        <f ca="1">IF(ISNA(VLOOKUP(B158,'[1]Total_DARF''s_Est_Mun+Acerto'!$A$35:$K$5599,11,0)),0,VLOOKUP(B158,'[1]Total_DARF''s_Est_Mun+Acerto'!$A$35:$K$5599,11,0))</f>
        <v>0</v>
      </c>
      <c r="F158" s="14">
        <f t="shared" ca="1" si="6"/>
        <v>1424.5</v>
      </c>
      <c r="G158" s="14">
        <f t="shared" ca="1" si="7"/>
        <v>1424.5</v>
      </c>
      <c r="H158" s="2"/>
      <c r="I158" s="11"/>
      <c r="J158" s="11"/>
    </row>
    <row r="159" spans="1:10" x14ac:dyDescent="0.2">
      <c r="A159" s="2"/>
      <c r="B159" s="12" t="s">
        <v>136</v>
      </c>
      <c r="C159" s="13" t="s">
        <v>104</v>
      </c>
      <c r="D159" s="14">
        <f ca="1">IF(ISNA(VLOOKUP(B159,'[1]Total_DARF''s_Est_Mun+Acerto'!$A$35:$K$5599,6,0)),0,VLOOKUP(B159,'[1]Total_DARF''s_Est_Mun+Acerto'!$A$35:$K$5599,6,0))</f>
        <v>1246.25</v>
      </c>
      <c r="E159" s="14">
        <f ca="1">IF(ISNA(VLOOKUP(B159,'[1]Total_DARF''s_Est_Mun+Acerto'!$A$35:$K$5599,11,0)),0,VLOOKUP(B159,'[1]Total_DARF''s_Est_Mun+Acerto'!$A$35:$K$5599,11,0))</f>
        <v>0</v>
      </c>
      <c r="F159" s="14">
        <f t="shared" ca="1" si="6"/>
        <v>1246.25</v>
      </c>
      <c r="G159" s="14">
        <f t="shared" ca="1" si="7"/>
        <v>1246.25</v>
      </c>
      <c r="H159" s="2"/>
      <c r="I159" s="11"/>
      <c r="J159" s="11"/>
    </row>
    <row r="160" spans="1:10" x14ac:dyDescent="0.2">
      <c r="A160" s="2"/>
      <c r="B160" s="12" t="s">
        <v>137</v>
      </c>
      <c r="C160" s="13" t="s">
        <v>104</v>
      </c>
      <c r="D160" s="14">
        <f ca="1">IF(ISNA(VLOOKUP(B160,'[1]Total_DARF''s_Est_Mun+Acerto'!$A$35:$K$5599,6,0)),0,VLOOKUP(B160,'[1]Total_DARF''s_Est_Mun+Acerto'!$A$35:$K$5599,6,0))</f>
        <v>1364.95</v>
      </c>
      <c r="E160" s="14">
        <f ca="1">IF(ISNA(VLOOKUP(B160,'[1]Total_DARF''s_Est_Mun+Acerto'!$A$35:$K$5599,11,0)),0,VLOOKUP(B160,'[1]Total_DARF''s_Est_Mun+Acerto'!$A$35:$K$5599,11,0))</f>
        <v>0</v>
      </c>
      <c r="F160" s="14">
        <f t="shared" ca="1" si="6"/>
        <v>1364.95</v>
      </c>
      <c r="G160" s="14">
        <f t="shared" ca="1" si="7"/>
        <v>1364.95</v>
      </c>
      <c r="H160" s="2"/>
      <c r="I160" s="11"/>
      <c r="J160" s="11"/>
    </row>
    <row r="161" spans="1:10" x14ac:dyDescent="0.2">
      <c r="A161" s="2"/>
      <c r="B161" s="12" t="s">
        <v>138</v>
      </c>
      <c r="C161" s="13" t="s">
        <v>104</v>
      </c>
      <c r="D161" s="14">
        <f ca="1">IF(ISNA(VLOOKUP(B161,'[1]Total_DARF''s_Est_Mun+Acerto'!$A$35:$K$5599,6,0)),0,VLOOKUP(B161,'[1]Total_DARF''s_Est_Mun+Acerto'!$A$35:$K$5599,6,0))</f>
        <v>1483.64</v>
      </c>
      <c r="E161" s="14">
        <f ca="1">IF(ISNA(VLOOKUP(B161,'[1]Total_DARF''s_Est_Mun+Acerto'!$A$35:$K$5599,11,0)),0,VLOOKUP(B161,'[1]Total_DARF''s_Est_Mun+Acerto'!$A$35:$K$5599,11,0))</f>
        <v>0</v>
      </c>
      <c r="F161" s="14">
        <f t="shared" ca="1" si="6"/>
        <v>1483.64</v>
      </c>
      <c r="G161" s="14">
        <f t="shared" ca="1" si="7"/>
        <v>1483.64</v>
      </c>
      <c r="H161" s="2"/>
      <c r="I161" s="11"/>
      <c r="J161" s="11"/>
    </row>
    <row r="162" spans="1:10" x14ac:dyDescent="0.2">
      <c r="A162" s="2"/>
      <c r="B162" s="12" t="s">
        <v>139</v>
      </c>
      <c r="C162" s="13" t="s">
        <v>104</v>
      </c>
      <c r="D162" s="14">
        <f ca="1">IF(ISNA(VLOOKUP(B162,'[1]Total_DARF''s_Est_Mun+Acerto'!$A$35:$K$5599,6,0)),0,VLOOKUP(B162,'[1]Total_DARF''s_Est_Mun+Acerto'!$A$35:$K$5599,6,0))</f>
        <v>1246.67</v>
      </c>
      <c r="E162" s="14">
        <f ca="1">IF(ISNA(VLOOKUP(B162,'[1]Total_DARF''s_Est_Mun+Acerto'!$A$35:$K$5599,11,0)),0,VLOOKUP(B162,'[1]Total_DARF''s_Est_Mun+Acerto'!$A$35:$K$5599,11,0))</f>
        <v>0</v>
      </c>
      <c r="F162" s="14">
        <f t="shared" ca="1" si="6"/>
        <v>1246.67</v>
      </c>
      <c r="G162" s="14">
        <f t="shared" ca="1" si="7"/>
        <v>1246.67</v>
      </c>
      <c r="H162" s="2"/>
      <c r="I162" s="11"/>
      <c r="J162" s="11"/>
    </row>
    <row r="163" spans="1:10" x14ac:dyDescent="0.2">
      <c r="A163" s="2"/>
      <c r="B163" s="12" t="s">
        <v>140</v>
      </c>
      <c r="C163" s="13" t="s">
        <v>104</v>
      </c>
      <c r="D163" s="14">
        <f ca="1">IF(ISNA(VLOOKUP(B163,'[1]Total_DARF''s_Est_Mun+Acerto'!$A$35:$K$5599,6,0)),0,VLOOKUP(B163,'[1]Total_DARF''s_Est_Mun+Acerto'!$A$35:$K$5599,6,0))</f>
        <v>1424.08</v>
      </c>
      <c r="E163" s="14">
        <f ca="1">IF(ISNA(VLOOKUP(B163,'[1]Total_DARF''s_Est_Mun+Acerto'!$A$35:$K$5599,11,0)),0,VLOOKUP(B163,'[1]Total_DARF''s_Est_Mun+Acerto'!$A$35:$K$5599,11,0))</f>
        <v>0</v>
      </c>
      <c r="F163" s="14">
        <f t="shared" ca="1" si="6"/>
        <v>1424.08</v>
      </c>
      <c r="G163" s="14">
        <f t="shared" ca="1" si="7"/>
        <v>1424.08</v>
      </c>
      <c r="H163" s="2"/>
      <c r="I163" s="11"/>
      <c r="J163" s="11"/>
    </row>
    <row r="164" spans="1:10" x14ac:dyDescent="0.2">
      <c r="A164" s="2"/>
      <c r="B164" s="12" t="s">
        <v>141</v>
      </c>
      <c r="C164" s="13" t="s">
        <v>104</v>
      </c>
      <c r="D164" s="14">
        <f ca="1">IF(ISNA(VLOOKUP(B164,'[1]Total_DARF''s_Est_Mun+Acerto'!$A$35:$K$5599,6,0)),0,VLOOKUP(B164,'[1]Total_DARF''s_Est_Mun+Acerto'!$A$35:$K$5599,6,0))</f>
        <v>1720.82</v>
      </c>
      <c r="E164" s="14">
        <f ca="1">IF(ISNA(VLOOKUP(B164,'[1]Total_DARF''s_Est_Mun+Acerto'!$A$35:$K$5599,11,0)),0,VLOOKUP(B164,'[1]Total_DARF''s_Est_Mun+Acerto'!$A$35:$K$5599,11,0))</f>
        <v>0</v>
      </c>
      <c r="F164" s="14">
        <f t="shared" ca="1" si="6"/>
        <v>1720.82</v>
      </c>
      <c r="G164" s="14">
        <f t="shared" ca="1" si="7"/>
        <v>1720.82</v>
      </c>
      <c r="H164" s="2"/>
      <c r="I164" s="11"/>
      <c r="J164" s="11"/>
    </row>
    <row r="165" spans="1:10" x14ac:dyDescent="0.2">
      <c r="A165" s="2"/>
      <c r="B165" s="12" t="s">
        <v>142</v>
      </c>
      <c r="C165" s="13" t="s">
        <v>104</v>
      </c>
      <c r="D165" s="14">
        <f ca="1">IF(ISNA(VLOOKUP(B165,'[1]Total_DARF''s_Est_Mun+Acerto'!$A$35:$K$5599,6,0)),0,VLOOKUP(B165,'[1]Total_DARF''s_Est_Mun+Acerto'!$A$35:$K$5599,6,0))</f>
        <v>1246.46</v>
      </c>
      <c r="E165" s="14">
        <f ca="1">IF(ISNA(VLOOKUP(B165,'[1]Total_DARF''s_Est_Mun+Acerto'!$A$35:$K$5599,11,0)),0,VLOOKUP(B165,'[1]Total_DARF''s_Est_Mun+Acerto'!$A$35:$K$5599,11,0))</f>
        <v>0</v>
      </c>
      <c r="F165" s="14">
        <f t="shared" ca="1" si="6"/>
        <v>1246.46</v>
      </c>
      <c r="G165" s="14">
        <f t="shared" ca="1" si="7"/>
        <v>1246.46</v>
      </c>
      <c r="H165" s="2"/>
      <c r="I165" s="11"/>
      <c r="J165" s="11"/>
    </row>
    <row r="166" spans="1:10" x14ac:dyDescent="0.2">
      <c r="A166" s="2"/>
      <c r="B166" s="12" t="s">
        <v>143</v>
      </c>
      <c r="C166" s="13" t="s">
        <v>104</v>
      </c>
      <c r="D166" s="14">
        <f ca="1">IF(ISNA(VLOOKUP(B166,'[1]Total_DARF''s_Est_Mun+Acerto'!$A$35:$K$5599,6,0)),0,VLOOKUP(B166,'[1]Total_DARF''s_Est_Mun+Acerto'!$A$35:$K$5599,6,0))</f>
        <v>1305.5999999999999</v>
      </c>
      <c r="E166" s="14">
        <f ca="1">IF(ISNA(VLOOKUP(B166,'[1]Total_DARF''s_Est_Mun+Acerto'!$A$35:$K$5599,11,0)),0,VLOOKUP(B166,'[1]Total_DARF''s_Est_Mun+Acerto'!$A$35:$K$5599,11,0))</f>
        <v>0</v>
      </c>
      <c r="F166" s="14">
        <f t="shared" ca="1" si="6"/>
        <v>1305.5999999999999</v>
      </c>
      <c r="G166" s="14">
        <f t="shared" ca="1" si="7"/>
        <v>1305.5999999999999</v>
      </c>
      <c r="H166" s="2"/>
      <c r="I166" s="11"/>
      <c r="J166" s="11"/>
    </row>
    <row r="167" spans="1:10" x14ac:dyDescent="0.2">
      <c r="A167" s="2"/>
      <c r="B167" s="12" t="s">
        <v>144</v>
      </c>
      <c r="C167" s="13" t="s">
        <v>104</v>
      </c>
      <c r="D167" s="14">
        <f ca="1">IF(ISNA(VLOOKUP(B167,'[1]Total_DARF''s_Est_Mun+Acerto'!$A$35:$K$5599,6,0)),0,VLOOKUP(B167,'[1]Total_DARF''s_Est_Mun+Acerto'!$A$35:$K$5599,6,0))</f>
        <v>45962.07</v>
      </c>
      <c r="E167" s="14">
        <f ca="1">IF(ISNA(VLOOKUP(B167,'[1]Total_DARF''s_Est_Mun+Acerto'!$A$35:$K$5599,11,0)),0,VLOOKUP(B167,'[1]Total_DARF''s_Est_Mun+Acerto'!$A$35:$K$5599,11,0))</f>
        <v>472715.03</v>
      </c>
      <c r="F167" s="14">
        <f t="shared" ca="1" si="6"/>
        <v>518677.10000000003</v>
      </c>
      <c r="G167" s="14">
        <f t="shared" ca="1" si="7"/>
        <v>518677.10000000003</v>
      </c>
      <c r="H167" s="2"/>
      <c r="I167" s="11"/>
      <c r="J167" s="11"/>
    </row>
    <row r="168" spans="1:10" x14ac:dyDescent="0.2">
      <c r="A168" s="2"/>
      <c r="B168" s="12" t="s">
        <v>145</v>
      </c>
      <c r="C168" s="13" t="s">
        <v>104</v>
      </c>
      <c r="D168" s="14">
        <f ca="1">IF(ISNA(VLOOKUP(B168,'[1]Total_DARF''s_Est_Mun+Acerto'!$A$35:$K$5599,6,0)),0,VLOOKUP(B168,'[1]Total_DARF''s_Est_Mun+Acerto'!$A$35:$K$5599,6,0))</f>
        <v>1655.82</v>
      </c>
      <c r="E168" s="14">
        <f ca="1">IF(ISNA(VLOOKUP(B168,'[1]Total_DARF''s_Est_Mun+Acerto'!$A$35:$K$5599,11,0)),0,VLOOKUP(B168,'[1]Total_DARF''s_Est_Mun+Acerto'!$A$35:$K$5599,11,0))</f>
        <v>0</v>
      </c>
      <c r="F168" s="14">
        <f t="shared" ca="1" si="6"/>
        <v>1655.82</v>
      </c>
      <c r="G168" s="14">
        <f t="shared" ca="1" si="7"/>
        <v>1655.82</v>
      </c>
      <c r="H168" s="2"/>
      <c r="I168" s="11"/>
      <c r="J168" s="11"/>
    </row>
    <row r="169" spans="1:10" x14ac:dyDescent="0.2">
      <c r="A169" s="2"/>
      <c r="B169" s="12" t="s">
        <v>146</v>
      </c>
      <c r="C169" s="13" t="s">
        <v>104</v>
      </c>
      <c r="D169" s="14">
        <f ca="1">IF(ISNA(VLOOKUP(B169,'[1]Total_DARF''s_Est_Mun+Acerto'!$A$35:$K$5599,6,0)),0,VLOOKUP(B169,'[1]Total_DARF''s_Est_Mun+Acerto'!$A$35:$K$5599,6,0))</f>
        <v>107685.97</v>
      </c>
      <c r="E169" s="14">
        <f ca="1">IF(ISNA(VLOOKUP(B169,'[1]Total_DARF''s_Est_Mun+Acerto'!$A$35:$K$5599,11,0)),0,VLOOKUP(B169,'[1]Total_DARF''s_Est_Mun+Acerto'!$A$35:$K$5599,11,0))</f>
        <v>190094.48</v>
      </c>
      <c r="F169" s="14">
        <f t="shared" ca="1" si="6"/>
        <v>297780.45</v>
      </c>
      <c r="G169" s="14">
        <f t="shared" ca="1" si="7"/>
        <v>297780.45</v>
      </c>
      <c r="H169" s="2"/>
      <c r="I169" s="11"/>
      <c r="J169" s="11"/>
    </row>
    <row r="170" spans="1:10" x14ac:dyDescent="0.2">
      <c r="A170" s="2"/>
      <c r="B170" s="12" t="s">
        <v>147</v>
      </c>
      <c r="C170" s="13" t="s">
        <v>104</v>
      </c>
      <c r="D170" s="14">
        <f ca="1">IF(ISNA(VLOOKUP(B170,'[1]Total_DARF''s_Est_Mun+Acerto'!$A$35:$K$5599,6,0)),0,VLOOKUP(B170,'[1]Total_DARF''s_Est_Mun+Acerto'!$A$35:$K$5599,6,0))</f>
        <v>1714.96</v>
      </c>
      <c r="E170" s="14">
        <f ca="1">IF(ISNA(VLOOKUP(B170,'[1]Total_DARF''s_Est_Mun+Acerto'!$A$35:$K$5599,11,0)),0,VLOOKUP(B170,'[1]Total_DARF''s_Est_Mun+Acerto'!$A$35:$K$5599,11,0))</f>
        <v>0</v>
      </c>
      <c r="F170" s="14">
        <f t="shared" ca="1" si="6"/>
        <v>1714.96</v>
      </c>
      <c r="G170" s="14">
        <f t="shared" ca="1" si="7"/>
        <v>1714.96</v>
      </c>
      <c r="H170" s="2"/>
      <c r="I170" s="11"/>
      <c r="J170" s="11"/>
    </row>
    <row r="171" spans="1:10" x14ac:dyDescent="0.2">
      <c r="A171" s="2"/>
      <c r="B171" s="12" t="s">
        <v>148</v>
      </c>
      <c r="C171" s="13" t="s">
        <v>104</v>
      </c>
      <c r="D171" s="14">
        <f ca="1">IF(ISNA(VLOOKUP(B171,'[1]Total_DARF''s_Est_Mun+Acerto'!$A$35:$K$5599,6,0)),0,VLOOKUP(B171,'[1]Total_DARF''s_Est_Mun+Acerto'!$A$35:$K$5599,6,0))</f>
        <v>1714.96</v>
      </c>
      <c r="E171" s="14">
        <f ca="1">IF(ISNA(VLOOKUP(B171,'[1]Total_DARF''s_Est_Mun+Acerto'!$A$35:$K$5599,11,0)),0,VLOOKUP(B171,'[1]Total_DARF''s_Est_Mun+Acerto'!$A$35:$K$5599,11,0))</f>
        <v>0</v>
      </c>
      <c r="F171" s="14">
        <f t="shared" ca="1" si="6"/>
        <v>1714.96</v>
      </c>
      <c r="G171" s="14">
        <f t="shared" ca="1" si="7"/>
        <v>1714.96</v>
      </c>
      <c r="H171" s="2"/>
      <c r="I171" s="11"/>
      <c r="J171" s="11"/>
    </row>
    <row r="172" spans="1:10" x14ac:dyDescent="0.2">
      <c r="A172" s="2"/>
      <c r="B172" s="12" t="s">
        <v>149</v>
      </c>
      <c r="C172" s="13" t="s">
        <v>104</v>
      </c>
      <c r="D172" s="14">
        <f ca="1">IF(ISNA(VLOOKUP(B172,'[1]Total_DARF''s_Est_Mun+Acerto'!$A$35:$K$5599,6,0)),0,VLOOKUP(B172,'[1]Total_DARF''s_Est_Mun+Acerto'!$A$35:$K$5599,6,0))</f>
        <v>1182.73</v>
      </c>
      <c r="E172" s="14">
        <f ca="1">IF(ISNA(VLOOKUP(B172,'[1]Total_DARF''s_Est_Mun+Acerto'!$A$35:$K$5599,11,0)),0,VLOOKUP(B172,'[1]Total_DARF''s_Est_Mun+Acerto'!$A$35:$K$5599,11,0))</f>
        <v>0</v>
      </c>
      <c r="F172" s="14">
        <f t="shared" ca="1" si="6"/>
        <v>1182.73</v>
      </c>
      <c r="G172" s="14">
        <f t="shared" ca="1" si="7"/>
        <v>1182.73</v>
      </c>
      <c r="H172" s="2"/>
      <c r="I172" s="11"/>
      <c r="J172" s="11"/>
    </row>
    <row r="173" spans="1:10" x14ac:dyDescent="0.2">
      <c r="A173" s="2"/>
      <c r="B173" s="12" t="s">
        <v>150</v>
      </c>
      <c r="C173" s="13" t="s">
        <v>104</v>
      </c>
      <c r="D173" s="14">
        <f ca="1">IF(ISNA(VLOOKUP(B173,'[1]Total_DARF''s_Est_Mun+Acerto'!$A$35:$K$5599,6,0)),0,VLOOKUP(B173,'[1]Total_DARF''s_Est_Mun+Acerto'!$A$35:$K$5599,6,0))</f>
        <v>913306.13</v>
      </c>
      <c r="E173" s="14">
        <f ca="1">IF(ISNA(VLOOKUP(B173,'[1]Total_DARF''s_Est_Mun+Acerto'!$A$35:$K$5599,11,0)),0,VLOOKUP(B173,'[1]Total_DARF''s_Est_Mun+Acerto'!$A$35:$K$5599,11,0))</f>
        <v>586687.29</v>
      </c>
      <c r="F173" s="14">
        <f t="shared" ca="1" si="6"/>
        <v>1499993.42</v>
      </c>
      <c r="G173" s="14">
        <f t="shared" ca="1" si="7"/>
        <v>1499993.42</v>
      </c>
      <c r="H173" s="2"/>
      <c r="I173" s="11"/>
      <c r="J173" s="11"/>
    </row>
    <row r="174" spans="1:10" x14ac:dyDescent="0.2">
      <c r="A174" s="2"/>
      <c r="B174" s="12" t="s">
        <v>151</v>
      </c>
      <c r="C174" s="13" t="s">
        <v>104</v>
      </c>
      <c r="D174" s="14">
        <f ca="1">IF(ISNA(VLOOKUP(B174,'[1]Total_DARF''s_Est_Mun+Acerto'!$A$35:$K$5599,6,0)),0,VLOOKUP(B174,'[1]Total_DARF''s_Est_Mun+Acerto'!$A$35:$K$5599,6,0))</f>
        <v>1596.68</v>
      </c>
      <c r="E174" s="14">
        <f ca="1">IF(ISNA(VLOOKUP(B174,'[1]Total_DARF''s_Est_Mun+Acerto'!$A$35:$K$5599,11,0)),0,VLOOKUP(B174,'[1]Total_DARF''s_Est_Mun+Acerto'!$A$35:$K$5599,11,0))</f>
        <v>0</v>
      </c>
      <c r="F174" s="14">
        <f t="shared" ca="1" si="6"/>
        <v>1596.68</v>
      </c>
      <c r="G174" s="14">
        <f t="shared" ca="1" si="7"/>
        <v>1596.68</v>
      </c>
      <c r="H174" s="2"/>
      <c r="I174" s="11"/>
      <c r="J174" s="11"/>
    </row>
    <row r="175" spans="1:10" x14ac:dyDescent="0.2">
      <c r="A175" s="2"/>
      <c r="B175" s="12" t="s">
        <v>152</v>
      </c>
      <c r="C175" s="13" t="s">
        <v>104</v>
      </c>
      <c r="D175" s="14">
        <f ca="1">IF(ISNA(VLOOKUP(B175,'[1]Total_DARF''s_Est_Mun+Acerto'!$A$35:$K$5599,6,0)),0,VLOOKUP(B175,'[1]Total_DARF''s_Est_Mun+Acerto'!$A$35:$K$5599,6,0))</f>
        <v>1714.96</v>
      </c>
      <c r="E175" s="14">
        <f ca="1">IF(ISNA(VLOOKUP(B175,'[1]Total_DARF''s_Est_Mun+Acerto'!$A$35:$K$5599,11,0)),0,VLOOKUP(B175,'[1]Total_DARF''s_Est_Mun+Acerto'!$A$35:$K$5599,11,0))</f>
        <v>0</v>
      </c>
      <c r="F175" s="14">
        <f t="shared" ca="1" si="6"/>
        <v>1714.96</v>
      </c>
      <c r="G175" s="14">
        <f t="shared" ca="1" si="7"/>
        <v>1714.96</v>
      </c>
      <c r="H175" s="2"/>
      <c r="I175" s="11"/>
      <c r="J175" s="11"/>
    </row>
    <row r="176" spans="1:10" x14ac:dyDescent="0.2">
      <c r="A176" s="2"/>
      <c r="B176" s="12" t="s">
        <v>153</v>
      </c>
      <c r="C176" s="13" t="s">
        <v>104</v>
      </c>
      <c r="D176" s="14">
        <f ca="1">IF(ISNA(VLOOKUP(B176,'[1]Total_DARF''s_Est_Mun+Acerto'!$A$35:$K$5599,6,0)),0,VLOOKUP(B176,'[1]Total_DARF''s_Est_Mun+Acerto'!$A$35:$K$5599,6,0))</f>
        <v>1360.14</v>
      </c>
      <c r="E176" s="14">
        <f ca="1">IF(ISNA(VLOOKUP(B176,'[1]Total_DARF''s_Est_Mun+Acerto'!$A$35:$K$5599,11,0)),0,VLOOKUP(B176,'[1]Total_DARF''s_Est_Mun+Acerto'!$A$35:$K$5599,11,0))</f>
        <v>0</v>
      </c>
      <c r="F176" s="14">
        <f t="shared" ca="1" si="6"/>
        <v>1360.14</v>
      </c>
      <c r="G176" s="14">
        <f t="shared" ca="1" si="7"/>
        <v>1360.14</v>
      </c>
      <c r="H176" s="2"/>
      <c r="I176" s="11"/>
      <c r="J176" s="11"/>
    </row>
    <row r="177" spans="1:10" x14ac:dyDescent="0.2">
      <c r="A177" s="2"/>
      <c r="B177" s="12" t="s">
        <v>154</v>
      </c>
      <c r="C177" s="13" t="s">
        <v>104</v>
      </c>
      <c r="D177" s="14">
        <f ca="1">IF(ISNA(VLOOKUP(B177,'[1]Total_DARF''s_Est_Mun+Acerto'!$A$35:$K$5599,6,0)),0,VLOOKUP(B177,'[1]Total_DARF''s_Est_Mun+Acerto'!$A$35:$K$5599,6,0))</f>
        <v>1241.8599999999999</v>
      </c>
      <c r="E177" s="14">
        <f ca="1">IF(ISNA(VLOOKUP(B177,'[1]Total_DARF''s_Est_Mun+Acerto'!$A$35:$K$5599,11,0)),0,VLOOKUP(B177,'[1]Total_DARF''s_Est_Mun+Acerto'!$A$35:$K$5599,11,0))</f>
        <v>0</v>
      </c>
      <c r="F177" s="14">
        <f t="shared" ca="1" si="6"/>
        <v>1241.8599999999999</v>
      </c>
      <c r="G177" s="14">
        <f t="shared" ca="1" si="7"/>
        <v>1241.8599999999999</v>
      </c>
      <c r="H177" s="2"/>
      <c r="I177" s="11"/>
      <c r="J177" s="11"/>
    </row>
    <row r="178" spans="1:10" x14ac:dyDescent="0.2">
      <c r="A178" s="2"/>
      <c r="B178" s="12" t="s">
        <v>155</v>
      </c>
      <c r="C178" s="13" t="s">
        <v>104</v>
      </c>
      <c r="D178" s="14">
        <f ca="1">IF(ISNA(VLOOKUP(B178,'[1]Total_DARF''s_Est_Mun+Acerto'!$A$35:$K$5599,6,0)),0,VLOOKUP(B178,'[1]Total_DARF''s_Est_Mun+Acerto'!$A$35:$K$5599,6,0))</f>
        <v>1596.68</v>
      </c>
      <c r="E178" s="14">
        <f ca="1">IF(ISNA(VLOOKUP(B178,'[1]Total_DARF''s_Est_Mun+Acerto'!$A$35:$K$5599,11,0)),0,VLOOKUP(B178,'[1]Total_DARF''s_Est_Mun+Acerto'!$A$35:$K$5599,11,0))</f>
        <v>0</v>
      </c>
      <c r="F178" s="14">
        <f t="shared" ref="F178:F241" ca="1" si="8">SUM(D178:E178)</f>
        <v>1596.68</v>
      </c>
      <c r="G178" s="14">
        <f t="shared" ref="G178:G241" ca="1" si="9">F178</f>
        <v>1596.68</v>
      </c>
      <c r="H178" s="2"/>
      <c r="I178" s="11"/>
      <c r="J178" s="11"/>
    </row>
    <row r="179" spans="1:10" x14ac:dyDescent="0.2">
      <c r="A179" s="2"/>
      <c r="B179" s="12" t="s">
        <v>156</v>
      </c>
      <c r="C179" s="13" t="s">
        <v>104</v>
      </c>
      <c r="D179" s="14">
        <f ca="1">IF(ISNA(VLOOKUP(B179,'[1]Total_DARF''s_Est_Mun+Acerto'!$A$35:$K$5599,6,0)),0,VLOOKUP(B179,'[1]Total_DARF''s_Est_Mun+Acerto'!$A$35:$K$5599,6,0))</f>
        <v>684692.95</v>
      </c>
      <c r="E179" s="14">
        <f ca="1">IF(ISNA(VLOOKUP(B179,'[1]Total_DARF''s_Est_Mun+Acerto'!$A$35:$K$5599,11,0)),0,VLOOKUP(B179,'[1]Total_DARF''s_Est_Mun+Acerto'!$A$35:$K$5599,11,0))</f>
        <v>0</v>
      </c>
      <c r="F179" s="14">
        <f t="shared" ca="1" si="8"/>
        <v>684692.95</v>
      </c>
      <c r="G179" s="14">
        <f t="shared" ca="1" si="9"/>
        <v>684692.95</v>
      </c>
      <c r="H179" s="2"/>
      <c r="I179" s="11"/>
      <c r="J179" s="11"/>
    </row>
    <row r="180" spans="1:10" x14ac:dyDescent="0.2">
      <c r="A180" s="2"/>
      <c r="B180" s="12" t="s">
        <v>157</v>
      </c>
      <c r="C180" s="13" t="s">
        <v>104</v>
      </c>
      <c r="D180" s="14">
        <f ca="1">IF(ISNA(VLOOKUP(B180,'[1]Total_DARF''s_Est_Mun+Acerto'!$A$35:$K$5599,6,0)),0,VLOOKUP(B180,'[1]Total_DARF''s_Est_Mun+Acerto'!$A$35:$K$5599,6,0))</f>
        <v>760185.63</v>
      </c>
      <c r="E180" s="14">
        <f ca="1">IF(ISNA(VLOOKUP(B180,'[1]Total_DARF''s_Est_Mun+Acerto'!$A$35:$K$5599,11,0)),0,VLOOKUP(B180,'[1]Total_DARF''s_Est_Mun+Acerto'!$A$35:$K$5599,11,0))</f>
        <v>45357.71</v>
      </c>
      <c r="F180" s="14">
        <f t="shared" ca="1" si="8"/>
        <v>805543.34</v>
      </c>
      <c r="G180" s="14">
        <f t="shared" ca="1" si="9"/>
        <v>805543.34</v>
      </c>
      <c r="H180" s="2"/>
      <c r="I180" s="11"/>
      <c r="J180" s="11"/>
    </row>
    <row r="181" spans="1:10" x14ac:dyDescent="0.2">
      <c r="A181" s="2"/>
      <c r="B181" s="12" t="s">
        <v>158</v>
      </c>
      <c r="C181" s="13" t="s">
        <v>104</v>
      </c>
      <c r="D181" s="14">
        <f ca="1">IF(ISNA(VLOOKUP(B181,'[1]Total_DARF''s_Est_Mun+Acerto'!$A$35:$K$5599,6,0)),0,VLOOKUP(B181,'[1]Total_DARF''s_Est_Mun+Acerto'!$A$35:$K$5599,6,0))</f>
        <v>1596.68</v>
      </c>
      <c r="E181" s="14">
        <f ca="1">IF(ISNA(VLOOKUP(B181,'[1]Total_DARF''s_Est_Mun+Acerto'!$A$35:$K$5599,11,0)),0,VLOOKUP(B181,'[1]Total_DARF''s_Est_Mun+Acerto'!$A$35:$K$5599,11,0))</f>
        <v>0</v>
      </c>
      <c r="F181" s="14">
        <f t="shared" ca="1" si="8"/>
        <v>1596.68</v>
      </c>
      <c r="G181" s="14">
        <f t="shared" ca="1" si="9"/>
        <v>1596.68</v>
      </c>
      <c r="H181" s="2"/>
      <c r="I181" s="11"/>
      <c r="J181" s="11"/>
    </row>
    <row r="182" spans="1:10" x14ac:dyDescent="0.2">
      <c r="A182" s="2"/>
      <c r="B182" s="12" t="s">
        <v>159</v>
      </c>
      <c r="C182" s="13" t="s">
        <v>104</v>
      </c>
      <c r="D182" s="14">
        <f ca="1">IF(ISNA(VLOOKUP(B182,'[1]Total_DARF''s_Est_Mun+Acerto'!$A$35:$K$5599,6,0)),0,VLOOKUP(B182,'[1]Total_DARF''s_Est_Mun+Acerto'!$A$35:$K$5599,6,0))</f>
        <v>876194.76</v>
      </c>
      <c r="E182" s="14">
        <f ca="1">IF(ISNA(VLOOKUP(B182,'[1]Total_DARF''s_Est_Mun+Acerto'!$A$35:$K$5599,11,0)),0,VLOOKUP(B182,'[1]Total_DARF''s_Est_Mun+Acerto'!$A$35:$K$5599,11,0))</f>
        <v>135047.84</v>
      </c>
      <c r="F182" s="14">
        <f t="shared" ca="1" si="8"/>
        <v>1011242.6</v>
      </c>
      <c r="G182" s="14">
        <f t="shared" ca="1" si="9"/>
        <v>1011242.6</v>
      </c>
      <c r="H182" s="2"/>
      <c r="I182" s="11"/>
      <c r="J182" s="11"/>
    </row>
    <row r="183" spans="1:10" x14ac:dyDescent="0.2">
      <c r="A183" s="2"/>
      <c r="B183" s="12" t="s">
        <v>160</v>
      </c>
      <c r="C183" s="13" t="s">
        <v>104</v>
      </c>
      <c r="D183" s="14">
        <f ca="1">IF(ISNA(VLOOKUP(B183,'[1]Total_DARF''s_Est_Mun+Acerto'!$A$35:$K$5599,6,0)),0,VLOOKUP(B183,'[1]Total_DARF''s_Est_Mun+Acerto'!$A$35:$K$5599,6,0))</f>
        <v>1720.82</v>
      </c>
      <c r="E183" s="14">
        <f ca="1">IF(ISNA(VLOOKUP(B183,'[1]Total_DARF''s_Est_Mun+Acerto'!$A$35:$K$5599,11,0)),0,VLOOKUP(B183,'[1]Total_DARF''s_Est_Mun+Acerto'!$A$35:$K$5599,11,0))</f>
        <v>0</v>
      </c>
      <c r="F183" s="14">
        <f t="shared" ca="1" si="8"/>
        <v>1720.82</v>
      </c>
      <c r="G183" s="14">
        <f t="shared" ca="1" si="9"/>
        <v>1720.82</v>
      </c>
      <c r="H183" s="2"/>
      <c r="I183" s="11"/>
      <c r="J183" s="11"/>
    </row>
    <row r="184" spans="1:10" x14ac:dyDescent="0.2">
      <c r="A184" s="2"/>
      <c r="B184" s="12" t="s">
        <v>161</v>
      </c>
      <c r="C184" s="13" t="s">
        <v>104</v>
      </c>
      <c r="D184" s="14">
        <f ca="1">IF(ISNA(VLOOKUP(B184,'[1]Total_DARF''s_Est_Mun+Acerto'!$A$35:$K$5599,6,0)),0,VLOOKUP(B184,'[1]Total_DARF''s_Est_Mun+Acerto'!$A$35:$K$5599,6,0))</f>
        <v>1364.95</v>
      </c>
      <c r="E184" s="14">
        <f ca="1">IF(ISNA(VLOOKUP(B184,'[1]Total_DARF''s_Est_Mun+Acerto'!$A$35:$K$5599,11,0)),0,VLOOKUP(B184,'[1]Total_DARF''s_Est_Mun+Acerto'!$A$35:$K$5599,11,0))</f>
        <v>0</v>
      </c>
      <c r="F184" s="14">
        <f t="shared" ca="1" si="8"/>
        <v>1364.95</v>
      </c>
      <c r="G184" s="14">
        <f t="shared" ca="1" si="9"/>
        <v>1364.95</v>
      </c>
      <c r="H184" s="2"/>
      <c r="I184" s="11"/>
      <c r="J184" s="11"/>
    </row>
    <row r="185" spans="1:10" x14ac:dyDescent="0.2">
      <c r="A185" s="2"/>
      <c r="B185" s="12" t="s">
        <v>162</v>
      </c>
      <c r="C185" s="13" t="s">
        <v>104</v>
      </c>
      <c r="D185" s="14">
        <f ca="1">IF(ISNA(VLOOKUP(B185,'[1]Total_DARF''s_Est_Mun+Acerto'!$A$35:$K$5599,6,0)),0,VLOOKUP(B185,'[1]Total_DARF''s_Est_Mun+Acerto'!$A$35:$K$5599,6,0))</f>
        <v>1543.2</v>
      </c>
      <c r="E185" s="14">
        <f ca="1">IF(ISNA(VLOOKUP(B185,'[1]Total_DARF''s_Est_Mun+Acerto'!$A$35:$K$5599,11,0)),0,VLOOKUP(B185,'[1]Total_DARF''s_Est_Mun+Acerto'!$A$35:$K$5599,11,0))</f>
        <v>0</v>
      </c>
      <c r="F185" s="14">
        <f t="shared" ca="1" si="8"/>
        <v>1543.2</v>
      </c>
      <c r="G185" s="14">
        <f t="shared" ca="1" si="9"/>
        <v>1543.2</v>
      </c>
      <c r="H185" s="2"/>
      <c r="I185" s="11"/>
      <c r="J185" s="11"/>
    </row>
    <row r="186" spans="1:10" x14ac:dyDescent="0.2">
      <c r="A186" s="2"/>
      <c r="B186" s="12" t="s">
        <v>163</v>
      </c>
      <c r="C186" s="13" t="s">
        <v>104</v>
      </c>
      <c r="D186" s="14">
        <f ca="1">IF(ISNA(VLOOKUP(B186,'[1]Total_DARF''s_Est_Mun+Acerto'!$A$35:$K$5599,6,0)),0,VLOOKUP(B186,'[1]Total_DARF''s_Est_Mun+Acerto'!$A$35:$K$5599,6,0))</f>
        <v>1542.57</v>
      </c>
      <c r="E186" s="14">
        <f ca="1">IF(ISNA(VLOOKUP(B186,'[1]Total_DARF''s_Est_Mun+Acerto'!$A$35:$K$5599,11,0)),0,VLOOKUP(B186,'[1]Total_DARF''s_Est_Mun+Acerto'!$A$35:$K$5599,11,0))</f>
        <v>0</v>
      </c>
      <c r="F186" s="14">
        <f t="shared" ca="1" si="8"/>
        <v>1542.57</v>
      </c>
      <c r="G186" s="14">
        <f t="shared" ca="1" si="9"/>
        <v>1542.57</v>
      </c>
      <c r="H186" s="2"/>
      <c r="I186" s="11"/>
      <c r="J186" s="11"/>
    </row>
    <row r="187" spans="1:10" x14ac:dyDescent="0.2">
      <c r="A187" s="2"/>
      <c r="B187" s="12" t="s">
        <v>164</v>
      </c>
      <c r="C187" s="13" t="s">
        <v>104</v>
      </c>
      <c r="D187" s="14">
        <f ca="1">IF(ISNA(VLOOKUP(B187,'[1]Total_DARF''s_Est_Mun+Acerto'!$A$35:$K$5599,6,0)),0,VLOOKUP(B187,'[1]Total_DARF''s_Est_Mun+Acerto'!$A$35:$K$5599,6,0))</f>
        <v>1424.5</v>
      </c>
      <c r="E187" s="14">
        <f ca="1">IF(ISNA(VLOOKUP(B187,'[1]Total_DARF''s_Est_Mun+Acerto'!$A$35:$K$5599,11,0)),0,VLOOKUP(B187,'[1]Total_DARF''s_Est_Mun+Acerto'!$A$35:$K$5599,11,0))</f>
        <v>0</v>
      </c>
      <c r="F187" s="14">
        <f t="shared" ca="1" si="8"/>
        <v>1424.5</v>
      </c>
      <c r="G187" s="14">
        <f t="shared" ca="1" si="9"/>
        <v>1424.5</v>
      </c>
      <c r="H187" s="2"/>
      <c r="I187" s="11"/>
      <c r="J187" s="11"/>
    </row>
    <row r="188" spans="1:10" x14ac:dyDescent="0.2">
      <c r="A188" s="2"/>
      <c r="B188" s="12" t="s">
        <v>165</v>
      </c>
      <c r="C188" s="13" t="s">
        <v>104</v>
      </c>
      <c r="D188" s="14">
        <f ca="1">IF(ISNA(VLOOKUP(B188,'[1]Total_DARF''s_Est_Mun+Acerto'!$A$35:$K$5599,6,0)),0,VLOOKUP(B188,'[1]Total_DARF''s_Est_Mun+Acerto'!$A$35:$K$5599,6,0))</f>
        <v>1958.4</v>
      </c>
      <c r="E188" s="14">
        <f ca="1">IF(ISNA(VLOOKUP(B188,'[1]Total_DARF''s_Est_Mun+Acerto'!$A$35:$K$5599,11,0)),0,VLOOKUP(B188,'[1]Total_DARF''s_Est_Mun+Acerto'!$A$35:$K$5599,11,0))</f>
        <v>0</v>
      </c>
      <c r="F188" s="14">
        <f t="shared" ca="1" si="8"/>
        <v>1958.4</v>
      </c>
      <c r="G188" s="14">
        <f t="shared" ca="1" si="9"/>
        <v>1958.4</v>
      </c>
      <c r="H188" s="2"/>
      <c r="I188" s="11"/>
      <c r="J188" s="11"/>
    </row>
    <row r="189" spans="1:10" x14ac:dyDescent="0.2">
      <c r="A189" s="2"/>
      <c r="B189" s="12" t="s">
        <v>166</v>
      </c>
      <c r="C189" s="13" t="s">
        <v>104</v>
      </c>
      <c r="D189" s="14">
        <f ca="1">IF(ISNA(VLOOKUP(B189,'[1]Total_DARF''s_Est_Mun+Acerto'!$A$35:$K$5599,6,0)),0,VLOOKUP(B189,'[1]Total_DARF''s_Est_Mun+Acerto'!$A$35:$K$5599,6,0))</f>
        <v>1661.47</v>
      </c>
      <c r="E189" s="14">
        <f ca="1">IF(ISNA(VLOOKUP(B189,'[1]Total_DARF''s_Est_Mun+Acerto'!$A$35:$K$5599,11,0)),0,VLOOKUP(B189,'[1]Total_DARF''s_Est_Mun+Acerto'!$A$35:$K$5599,11,0))</f>
        <v>0</v>
      </c>
      <c r="F189" s="14">
        <f t="shared" ca="1" si="8"/>
        <v>1661.47</v>
      </c>
      <c r="G189" s="14">
        <f t="shared" ca="1" si="9"/>
        <v>1661.47</v>
      </c>
      <c r="H189" s="2"/>
      <c r="I189" s="11"/>
      <c r="J189" s="11"/>
    </row>
    <row r="190" spans="1:10" x14ac:dyDescent="0.2">
      <c r="A190" s="2"/>
      <c r="B190" s="12" t="s">
        <v>167</v>
      </c>
      <c r="C190" s="13" t="s">
        <v>104</v>
      </c>
      <c r="D190" s="14">
        <f ca="1">IF(ISNA(VLOOKUP(B190,'[1]Total_DARF''s_Est_Mun+Acerto'!$A$35:$K$5599,6,0)),0,VLOOKUP(B190,'[1]Total_DARF''s_Est_Mun+Acerto'!$A$35:$K$5599,6,0))</f>
        <v>122680.22</v>
      </c>
      <c r="E190" s="14">
        <f ca="1">IF(ISNA(VLOOKUP(B190,'[1]Total_DARF''s_Est_Mun+Acerto'!$A$35:$K$5599,11,0)),0,VLOOKUP(B190,'[1]Total_DARF''s_Est_Mun+Acerto'!$A$35:$K$5599,11,0))</f>
        <v>1334.01</v>
      </c>
      <c r="F190" s="14">
        <f t="shared" ca="1" si="8"/>
        <v>124014.23</v>
      </c>
      <c r="G190" s="14">
        <f t="shared" ca="1" si="9"/>
        <v>124014.23</v>
      </c>
      <c r="H190" s="2"/>
      <c r="I190" s="11"/>
      <c r="J190" s="11"/>
    </row>
    <row r="191" spans="1:10" x14ac:dyDescent="0.2">
      <c r="A191" s="2"/>
      <c r="B191" s="12" t="s">
        <v>168</v>
      </c>
      <c r="C191" s="13" t="s">
        <v>104</v>
      </c>
      <c r="D191" s="14">
        <f ca="1">IF(ISNA(VLOOKUP(B191,'[1]Total_DARF''s_Est_Mun+Acerto'!$A$35:$K$5599,6,0)),0,VLOOKUP(B191,'[1]Total_DARF''s_Est_Mun+Acerto'!$A$35:$K$5599,6,0))</f>
        <v>1542.99</v>
      </c>
      <c r="E191" s="14">
        <f ca="1">IF(ISNA(VLOOKUP(B191,'[1]Total_DARF''s_Est_Mun+Acerto'!$A$35:$K$5599,11,0)),0,VLOOKUP(B191,'[1]Total_DARF''s_Est_Mun+Acerto'!$A$35:$K$5599,11,0))</f>
        <v>0</v>
      </c>
      <c r="F191" s="14">
        <f t="shared" ca="1" si="8"/>
        <v>1542.99</v>
      </c>
      <c r="G191" s="14">
        <f t="shared" ca="1" si="9"/>
        <v>1542.99</v>
      </c>
      <c r="H191" s="2"/>
      <c r="I191" s="11"/>
      <c r="J191" s="11"/>
    </row>
    <row r="192" spans="1:10" x14ac:dyDescent="0.2">
      <c r="A192" s="2"/>
      <c r="B192" s="12" t="s">
        <v>169</v>
      </c>
      <c r="C192" s="13" t="s">
        <v>104</v>
      </c>
      <c r="D192" s="14">
        <f ca="1">IF(ISNA(VLOOKUP(B192,'[1]Total_DARF''s_Est_Mun+Acerto'!$A$35:$K$5599,6,0)),0,VLOOKUP(B192,'[1]Total_DARF''s_Est_Mun+Acerto'!$A$35:$K$5599,6,0))</f>
        <v>1424.5</v>
      </c>
      <c r="E192" s="14">
        <f ca="1">IF(ISNA(VLOOKUP(B192,'[1]Total_DARF''s_Est_Mun+Acerto'!$A$35:$K$5599,11,0)),0,VLOOKUP(B192,'[1]Total_DARF''s_Est_Mun+Acerto'!$A$35:$K$5599,11,0))</f>
        <v>0</v>
      </c>
      <c r="F192" s="14">
        <f t="shared" ca="1" si="8"/>
        <v>1424.5</v>
      </c>
      <c r="G192" s="14">
        <f t="shared" ca="1" si="9"/>
        <v>1424.5</v>
      </c>
      <c r="H192" s="2"/>
      <c r="I192" s="11"/>
      <c r="J192" s="11"/>
    </row>
    <row r="193" spans="1:10" x14ac:dyDescent="0.2">
      <c r="A193" s="2"/>
      <c r="B193" s="12" t="s">
        <v>170</v>
      </c>
      <c r="C193" s="13" t="s">
        <v>104</v>
      </c>
      <c r="D193" s="14">
        <f ca="1">IF(ISNA(VLOOKUP(B193,'[1]Total_DARF''s_Est_Mun+Acerto'!$A$35:$K$5599,6,0)),0,VLOOKUP(B193,'[1]Total_DARF''s_Est_Mun+Acerto'!$A$35:$K$5599,6,0))</f>
        <v>1186.9100000000001</v>
      </c>
      <c r="E193" s="14">
        <f ca="1">IF(ISNA(VLOOKUP(B193,'[1]Total_DARF''s_Est_Mun+Acerto'!$A$35:$K$5599,11,0)),0,VLOOKUP(B193,'[1]Total_DARF''s_Est_Mun+Acerto'!$A$35:$K$5599,11,0))</f>
        <v>0</v>
      </c>
      <c r="F193" s="14">
        <f t="shared" ca="1" si="8"/>
        <v>1186.9100000000001</v>
      </c>
      <c r="G193" s="14">
        <f t="shared" ca="1" si="9"/>
        <v>1186.9100000000001</v>
      </c>
      <c r="H193" s="2"/>
      <c r="I193" s="11"/>
      <c r="J193" s="11"/>
    </row>
    <row r="194" spans="1:10" x14ac:dyDescent="0.2">
      <c r="A194" s="2"/>
      <c r="B194" s="12" t="s">
        <v>171</v>
      </c>
      <c r="C194" s="13" t="s">
        <v>104</v>
      </c>
      <c r="D194" s="14">
        <f ca="1">IF(ISNA(VLOOKUP(B194,'[1]Total_DARF''s_Est_Mun+Acerto'!$A$35:$K$5599,6,0)),0,VLOOKUP(B194,'[1]Total_DARF''s_Est_Mun+Acerto'!$A$35:$K$5599,6,0))</f>
        <v>1542.78</v>
      </c>
      <c r="E194" s="14">
        <f ca="1">IF(ISNA(VLOOKUP(B194,'[1]Total_DARF''s_Est_Mun+Acerto'!$A$35:$K$5599,11,0)),0,VLOOKUP(B194,'[1]Total_DARF''s_Est_Mun+Acerto'!$A$35:$K$5599,11,0))</f>
        <v>0</v>
      </c>
      <c r="F194" s="14">
        <f t="shared" ca="1" si="8"/>
        <v>1542.78</v>
      </c>
      <c r="G194" s="14">
        <f t="shared" ca="1" si="9"/>
        <v>1542.78</v>
      </c>
      <c r="H194" s="2"/>
      <c r="I194" s="11"/>
      <c r="J194" s="11"/>
    </row>
    <row r="195" spans="1:10" x14ac:dyDescent="0.2">
      <c r="A195" s="2"/>
      <c r="B195" s="12" t="s">
        <v>172</v>
      </c>
      <c r="C195" s="13" t="s">
        <v>104</v>
      </c>
      <c r="D195" s="14">
        <f ca="1">IF(ISNA(VLOOKUP(B195,'[1]Total_DARF''s_Est_Mun+Acerto'!$A$35:$K$5599,6,0)),0,VLOOKUP(B195,'[1]Total_DARF''s_Est_Mun+Acerto'!$A$35:$K$5599,6,0))</f>
        <v>1958.19</v>
      </c>
      <c r="E195" s="14">
        <f ca="1">IF(ISNA(VLOOKUP(B195,'[1]Total_DARF''s_Est_Mun+Acerto'!$A$35:$K$5599,11,0)),0,VLOOKUP(B195,'[1]Total_DARF''s_Est_Mun+Acerto'!$A$35:$K$5599,11,0))</f>
        <v>0</v>
      </c>
      <c r="F195" s="14">
        <f t="shared" ca="1" si="8"/>
        <v>1958.19</v>
      </c>
      <c r="G195" s="14">
        <f t="shared" ca="1" si="9"/>
        <v>1958.19</v>
      </c>
      <c r="H195" s="2"/>
      <c r="I195" s="11"/>
      <c r="J195" s="11"/>
    </row>
    <row r="196" spans="1:10" x14ac:dyDescent="0.2">
      <c r="A196" s="2"/>
      <c r="B196" s="12" t="s">
        <v>173</v>
      </c>
      <c r="C196" s="13" t="s">
        <v>104</v>
      </c>
      <c r="D196" s="14">
        <f ca="1">IF(ISNA(VLOOKUP(B196,'[1]Total_DARF''s_Est_Mun+Acerto'!$A$35:$K$5599,6,0)),0,VLOOKUP(B196,'[1]Total_DARF''s_Est_Mun+Acerto'!$A$35:$K$5599,6,0))</f>
        <v>1305.81</v>
      </c>
      <c r="E196" s="14">
        <f ca="1">IF(ISNA(VLOOKUP(B196,'[1]Total_DARF''s_Est_Mun+Acerto'!$A$35:$K$5599,11,0)),0,VLOOKUP(B196,'[1]Total_DARF''s_Est_Mun+Acerto'!$A$35:$K$5599,11,0))</f>
        <v>0</v>
      </c>
      <c r="F196" s="14">
        <f t="shared" ca="1" si="8"/>
        <v>1305.81</v>
      </c>
      <c r="G196" s="14">
        <f t="shared" ca="1" si="9"/>
        <v>1305.81</v>
      </c>
      <c r="H196" s="2"/>
      <c r="I196" s="11"/>
      <c r="J196" s="11"/>
    </row>
    <row r="197" spans="1:10" x14ac:dyDescent="0.2">
      <c r="A197" s="2"/>
      <c r="B197" s="12" t="s">
        <v>174</v>
      </c>
      <c r="C197" s="13" t="s">
        <v>104</v>
      </c>
      <c r="D197" s="14">
        <f ca="1">IF(ISNA(VLOOKUP(B197,'[1]Total_DARF''s_Est_Mun+Acerto'!$A$35:$K$5599,6,0)),0,VLOOKUP(B197,'[1]Total_DARF''s_Est_Mun+Acerto'!$A$35:$K$5599,6,0))</f>
        <v>2017.12</v>
      </c>
      <c r="E197" s="14">
        <f ca="1">IF(ISNA(VLOOKUP(B197,'[1]Total_DARF''s_Est_Mun+Acerto'!$A$35:$K$5599,11,0)),0,VLOOKUP(B197,'[1]Total_DARF''s_Est_Mun+Acerto'!$A$35:$K$5599,11,0))</f>
        <v>0</v>
      </c>
      <c r="F197" s="14">
        <f t="shared" ca="1" si="8"/>
        <v>2017.12</v>
      </c>
      <c r="G197" s="14">
        <f t="shared" ca="1" si="9"/>
        <v>2017.12</v>
      </c>
      <c r="H197" s="2"/>
      <c r="I197" s="11"/>
      <c r="J197" s="11"/>
    </row>
    <row r="198" spans="1:10" x14ac:dyDescent="0.2">
      <c r="A198" s="2"/>
      <c r="B198" s="12" t="s">
        <v>175</v>
      </c>
      <c r="C198" s="13" t="s">
        <v>104</v>
      </c>
      <c r="D198" s="14">
        <f ca="1">IF(ISNA(VLOOKUP(B198,'[1]Total_DARF''s_Est_Mun+Acerto'!$A$35:$K$5599,6,0)),0,VLOOKUP(B198,'[1]Total_DARF''s_Est_Mun+Acerto'!$A$35:$K$5599,6,0))</f>
        <v>1186.9100000000001</v>
      </c>
      <c r="E198" s="14">
        <f ca="1">IF(ISNA(VLOOKUP(B198,'[1]Total_DARF''s_Est_Mun+Acerto'!$A$35:$K$5599,11,0)),0,VLOOKUP(B198,'[1]Total_DARF''s_Est_Mun+Acerto'!$A$35:$K$5599,11,0))</f>
        <v>0</v>
      </c>
      <c r="F198" s="14">
        <f t="shared" ca="1" si="8"/>
        <v>1186.9100000000001</v>
      </c>
      <c r="G198" s="14">
        <f t="shared" ca="1" si="9"/>
        <v>1186.9100000000001</v>
      </c>
      <c r="H198" s="2"/>
      <c r="I198" s="11"/>
      <c r="J198" s="11"/>
    </row>
    <row r="199" spans="1:10" x14ac:dyDescent="0.2">
      <c r="A199" s="2"/>
      <c r="B199" s="12" t="s">
        <v>176</v>
      </c>
      <c r="C199" s="13" t="s">
        <v>104</v>
      </c>
      <c r="D199" s="14">
        <f ca="1">IF(ISNA(VLOOKUP(B199,'[1]Total_DARF''s_Est_Mun+Acerto'!$A$35:$K$5599,6,0)),0,VLOOKUP(B199,'[1]Total_DARF''s_Est_Mun+Acerto'!$A$35:$K$5599,6,0))</f>
        <v>1186.9100000000001</v>
      </c>
      <c r="E199" s="14">
        <f ca="1">IF(ISNA(VLOOKUP(B199,'[1]Total_DARF''s_Est_Mun+Acerto'!$A$35:$K$5599,11,0)),0,VLOOKUP(B199,'[1]Total_DARF''s_Est_Mun+Acerto'!$A$35:$K$5599,11,0))</f>
        <v>0</v>
      </c>
      <c r="F199" s="14">
        <f t="shared" ca="1" si="8"/>
        <v>1186.9100000000001</v>
      </c>
      <c r="G199" s="14">
        <f t="shared" ca="1" si="9"/>
        <v>1186.9100000000001</v>
      </c>
      <c r="H199" s="2"/>
      <c r="I199" s="11"/>
      <c r="J199" s="11"/>
    </row>
    <row r="200" spans="1:10" x14ac:dyDescent="0.2">
      <c r="A200" s="2"/>
      <c r="B200" s="12" t="s">
        <v>177</v>
      </c>
      <c r="C200" s="13" t="s">
        <v>104</v>
      </c>
      <c r="D200" s="14">
        <f ca="1">IF(ISNA(VLOOKUP(B200,'[1]Total_DARF''s_Est_Mun+Acerto'!$A$35:$K$5599,6,0)),0,VLOOKUP(B200,'[1]Total_DARF''s_Est_Mun+Acerto'!$A$35:$K$5599,6,0))</f>
        <v>1543.61</v>
      </c>
      <c r="E200" s="14">
        <f ca="1">IF(ISNA(VLOOKUP(B200,'[1]Total_DARF''s_Est_Mun+Acerto'!$A$35:$K$5599,11,0)),0,VLOOKUP(B200,'[1]Total_DARF''s_Est_Mun+Acerto'!$A$35:$K$5599,11,0))</f>
        <v>0</v>
      </c>
      <c r="F200" s="14">
        <f t="shared" ca="1" si="8"/>
        <v>1543.61</v>
      </c>
      <c r="G200" s="14">
        <f t="shared" ca="1" si="9"/>
        <v>1543.61</v>
      </c>
      <c r="H200" s="2"/>
      <c r="I200" s="11"/>
      <c r="J200" s="11"/>
    </row>
    <row r="201" spans="1:10" x14ac:dyDescent="0.2">
      <c r="A201" s="2"/>
      <c r="B201" s="12" t="s">
        <v>178</v>
      </c>
      <c r="C201" s="13" t="s">
        <v>104</v>
      </c>
      <c r="D201" s="14">
        <f ca="1">IF(ISNA(VLOOKUP(B201,'[1]Total_DARF''s_Est_Mun+Acerto'!$A$35:$K$5599,6,0)),0,VLOOKUP(B201,'[1]Total_DARF''s_Est_Mun+Acerto'!$A$35:$K$5599,6,0))</f>
        <v>904654.87</v>
      </c>
      <c r="E201" s="14">
        <f ca="1">IF(ISNA(VLOOKUP(B201,'[1]Total_DARF''s_Est_Mun+Acerto'!$A$35:$K$5599,11,0)),0,VLOOKUP(B201,'[1]Total_DARF''s_Est_Mun+Acerto'!$A$35:$K$5599,11,0))</f>
        <v>203000.91</v>
      </c>
      <c r="F201" s="14">
        <f t="shared" ca="1" si="8"/>
        <v>1107655.78</v>
      </c>
      <c r="G201" s="14">
        <f t="shared" ca="1" si="9"/>
        <v>1107655.78</v>
      </c>
      <c r="H201" s="2"/>
      <c r="I201" s="11"/>
      <c r="J201" s="11"/>
    </row>
    <row r="202" spans="1:10" x14ac:dyDescent="0.2">
      <c r="A202" s="2"/>
      <c r="B202" s="12" t="s">
        <v>179</v>
      </c>
      <c r="C202" s="13" t="s">
        <v>104</v>
      </c>
      <c r="D202" s="14">
        <f ca="1">IF(ISNA(VLOOKUP(B202,'[1]Total_DARF''s_Est_Mun+Acerto'!$A$35:$K$5599,6,0)),0,VLOOKUP(B202,'[1]Total_DARF''s_Est_Mun+Acerto'!$A$35:$K$5599,6,0))</f>
        <v>1021528.92</v>
      </c>
      <c r="E202" s="14">
        <f ca="1">IF(ISNA(VLOOKUP(B202,'[1]Total_DARF''s_Est_Mun+Acerto'!$A$35:$K$5599,11,0)),0,VLOOKUP(B202,'[1]Total_DARF''s_Est_Mun+Acerto'!$A$35:$K$5599,11,0))</f>
        <v>312689.62</v>
      </c>
      <c r="F202" s="14">
        <f t="shared" ca="1" si="8"/>
        <v>1334218.54</v>
      </c>
      <c r="G202" s="14">
        <f t="shared" ca="1" si="9"/>
        <v>1334218.54</v>
      </c>
      <c r="H202" s="2"/>
      <c r="I202" s="11"/>
      <c r="J202" s="11"/>
    </row>
    <row r="203" spans="1:10" x14ac:dyDescent="0.2">
      <c r="A203" s="2"/>
      <c r="B203" s="12" t="s">
        <v>180</v>
      </c>
      <c r="C203" s="13" t="s">
        <v>104</v>
      </c>
      <c r="D203" s="14">
        <f ca="1">IF(ISNA(VLOOKUP(B203,'[1]Total_DARF''s_Est_Mun+Acerto'!$A$35:$K$5599,6,0)),0,VLOOKUP(B203,'[1]Total_DARF''s_Est_Mun+Acerto'!$A$35:$K$5599,6,0))</f>
        <v>1958.19</v>
      </c>
      <c r="E203" s="14">
        <f ca="1">IF(ISNA(VLOOKUP(B203,'[1]Total_DARF''s_Est_Mun+Acerto'!$A$35:$K$5599,11,0)),0,VLOOKUP(B203,'[1]Total_DARF''s_Est_Mun+Acerto'!$A$35:$K$5599,11,0))</f>
        <v>0</v>
      </c>
      <c r="F203" s="14">
        <f t="shared" ca="1" si="8"/>
        <v>1958.19</v>
      </c>
      <c r="G203" s="14">
        <f t="shared" ca="1" si="9"/>
        <v>1958.19</v>
      </c>
      <c r="H203" s="2"/>
      <c r="I203" s="11"/>
      <c r="J203" s="11"/>
    </row>
    <row r="204" spans="1:10" x14ac:dyDescent="0.2">
      <c r="A204" s="2"/>
      <c r="B204" s="12" t="s">
        <v>181</v>
      </c>
      <c r="C204" s="13" t="s">
        <v>104</v>
      </c>
      <c r="D204" s="14">
        <f ca="1">IF(ISNA(VLOOKUP(B204,'[1]Total_DARF''s_Est_Mun+Acerto'!$A$35:$K$5599,6,0)),0,VLOOKUP(B204,'[1]Total_DARF''s_Est_Mun+Acerto'!$A$35:$K$5599,6,0))</f>
        <v>73616.800000000003</v>
      </c>
      <c r="E204" s="14">
        <f ca="1">IF(ISNA(VLOOKUP(B204,'[1]Total_DARF''s_Est_Mun+Acerto'!$A$35:$K$5599,11,0)),0,VLOOKUP(B204,'[1]Total_DARF''s_Est_Mun+Acerto'!$A$35:$K$5599,11,0))</f>
        <v>10047.870000000001</v>
      </c>
      <c r="F204" s="14">
        <f t="shared" ca="1" si="8"/>
        <v>83664.67</v>
      </c>
      <c r="G204" s="14">
        <f t="shared" ca="1" si="9"/>
        <v>83664.67</v>
      </c>
      <c r="H204" s="2"/>
      <c r="I204" s="11"/>
      <c r="J204" s="11"/>
    </row>
    <row r="205" spans="1:10" x14ac:dyDescent="0.2">
      <c r="A205" s="2"/>
      <c r="B205" s="12" t="s">
        <v>182</v>
      </c>
      <c r="C205" s="13" t="s">
        <v>104</v>
      </c>
      <c r="D205" s="14">
        <f ca="1">IF(ISNA(VLOOKUP(B205,'[1]Total_DARF''s_Est_Mun+Acerto'!$A$35:$K$5599,6,0)),0,VLOOKUP(B205,'[1]Total_DARF''s_Est_Mun+Acerto'!$A$35:$K$5599,6,0))</f>
        <v>1424.5</v>
      </c>
      <c r="E205" s="14">
        <f ca="1">IF(ISNA(VLOOKUP(B205,'[1]Total_DARF''s_Est_Mun+Acerto'!$A$35:$K$5599,11,0)),0,VLOOKUP(B205,'[1]Total_DARF''s_Est_Mun+Acerto'!$A$35:$K$5599,11,0))</f>
        <v>0</v>
      </c>
      <c r="F205" s="14">
        <f t="shared" ca="1" si="8"/>
        <v>1424.5</v>
      </c>
      <c r="G205" s="14">
        <f t="shared" ca="1" si="9"/>
        <v>1424.5</v>
      </c>
      <c r="H205" s="2"/>
      <c r="I205" s="11"/>
      <c r="J205" s="11"/>
    </row>
    <row r="206" spans="1:10" x14ac:dyDescent="0.2">
      <c r="A206" s="2"/>
      <c r="B206" s="12" t="s">
        <v>183</v>
      </c>
      <c r="C206" s="13" t="s">
        <v>104</v>
      </c>
      <c r="D206" s="14">
        <f ca="1">IF(ISNA(VLOOKUP(B206,'[1]Total_DARF''s_Est_Mun+Acerto'!$A$35:$K$5599,6,0)),0,VLOOKUP(B206,'[1]Total_DARF''s_Est_Mun+Acerto'!$A$35:$K$5599,6,0))</f>
        <v>2373.8200000000002</v>
      </c>
      <c r="E206" s="14">
        <f ca="1">IF(ISNA(VLOOKUP(B206,'[1]Total_DARF''s_Est_Mun+Acerto'!$A$35:$K$5599,11,0)),0,VLOOKUP(B206,'[1]Total_DARF''s_Est_Mun+Acerto'!$A$35:$K$5599,11,0))</f>
        <v>0</v>
      </c>
      <c r="F206" s="14">
        <f t="shared" ca="1" si="8"/>
        <v>2373.8200000000002</v>
      </c>
      <c r="G206" s="14">
        <f t="shared" ca="1" si="9"/>
        <v>2373.8200000000002</v>
      </c>
      <c r="H206" s="2"/>
      <c r="I206" s="11"/>
      <c r="J206" s="11"/>
    </row>
    <row r="207" spans="1:10" x14ac:dyDescent="0.2">
      <c r="A207" s="2"/>
      <c r="B207" s="12" t="s">
        <v>184</v>
      </c>
      <c r="C207" s="13" t="s">
        <v>104</v>
      </c>
      <c r="D207" s="14">
        <f ca="1">IF(ISNA(VLOOKUP(B207,'[1]Total_DARF''s_Est_Mun+Acerto'!$A$35:$K$5599,6,0)),0,VLOOKUP(B207,'[1]Total_DARF''s_Est_Mun+Acerto'!$A$35:$K$5599,6,0))</f>
        <v>1186.9100000000001</v>
      </c>
      <c r="E207" s="14">
        <f ca="1">IF(ISNA(VLOOKUP(B207,'[1]Total_DARF''s_Est_Mun+Acerto'!$A$35:$K$5599,11,0)),0,VLOOKUP(B207,'[1]Total_DARF''s_Est_Mun+Acerto'!$A$35:$K$5599,11,0))</f>
        <v>0</v>
      </c>
      <c r="F207" s="14">
        <f t="shared" ca="1" si="8"/>
        <v>1186.9100000000001</v>
      </c>
      <c r="G207" s="14">
        <f t="shared" ca="1" si="9"/>
        <v>1186.9100000000001</v>
      </c>
      <c r="H207" s="2"/>
      <c r="I207" s="11"/>
      <c r="J207" s="11"/>
    </row>
    <row r="208" spans="1:10" x14ac:dyDescent="0.2">
      <c r="A208" s="2"/>
      <c r="B208" s="12" t="s">
        <v>185</v>
      </c>
      <c r="C208" s="13" t="s">
        <v>104</v>
      </c>
      <c r="D208" s="14">
        <f ca="1">IF(ISNA(VLOOKUP(B208,'[1]Total_DARF''s_Est_Mun+Acerto'!$A$35:$K$5599,6,0)),0,VLOOKUP(B208,'[1]Total_DARF''s_Est_Mun+Acerto'!$A$35:$K$5599,6,0))</f>
        <v>1246.25</v>
      </c>
      <c r="E208" s="14">
        <f ca="1">IF(ISNA(VLOOKUP(B208,'[1]Total_DARF''s_Est_Mun+Acerto'!$A$35:$K$5599,11,0)),0,VLOOKUP(B208,'[1]Total_DARF''s_Est_Mun+Acerto'!$A$35:$K$5599,11,0))</f>
        <v>0</v>
      </c>
      <c r="F208" s="14">
        <f t="shared" ca="1" si="8"/>
        <v>1246.25</v>
      </c>
      <c r="G208" s="14">
        <f t="shared" ca="1" si="9"/>
        <v>1246.25</v>
      </c>
      <c r="H208" s="2"/>
      <c r="I208" s="11"/>
      <c r="J208" s="11"/>
    </row>
    <row r="209" spans="1:10" x14ac:dyDescent="0.2">
      <c r="A209" s="2"/>
      <c r="B209" s="12" t="s">
        <v>186</v>
      </c>
      <c r="C209" s="13" t="s">
        <v>104</v>
      </c>
      <c r="D209" s="14">
        <f ca="1">IF(ISNA(VLOOKUP(B209,'[1]Total_DARF''s_Est_Mun+Acerto'!$A$35:$K$5599,6,0)),0,VLOOKUP(B209,'[1]Total_DARF''s_Est_Mun+Acerto'!$A$35:$K$5599,6,0))</f>
        <v>1661.47</v>
      </c>
      <c r="E209" s="14">
        <f ca="1">IF(ISNA(VLOOKUP(B209,'[1]Total_DARF''s_Est_Mun+Acerto'!$A$35:$K$5599,11,0)),0,VLOOKUP(B209,'[1]Total_DARF''s_Est_Mun+Acerto'!$A$35:$K$5599,11,0))</f>
        <v>0</v>
      </c>
      <c r="F209" s="14">
        <f t="shared" ca="1" si="8"/>
        <v>1661.47</v>
      </c>
      <c r="G209" s="14">
        <f t="shared" ca="1" si="9"/>
        <v>1661.47</v>
      </c>
      <c r="H209" s="2"/>
      <c r="I209" s="11"/>
      <c r="J209" s="11"/>
    </row>
    <row r="210" spans="1:10" x14ac:dyDescent="0.2">
      <c r="A210" s="2"/>
      <c r="B210" s="12" t="s">
        <v>187</v>
      </c>
      <c r="C210" s="13" t="s">
        <v>104</v>
      </c>
      <c r="D210" s="14">
        <f ca="1">IF(ISNA(VLOOKUP(B210,'[1]Total_DARF''s_Est_Mun+Acerto'!$A$35:$K$5599,6,0)),0,VLOOKUP(B210,'[1]Total_DARF''s_Est_Mun+Acerto'!$A$35:$K$5599,6,0))</f>
        <v>1186.9100000000001</v>
      </c>
      <c r="E210" s="14">
        <f ca="1">IF(ISNA(VLOOKUP(B210,'[1]Total_DARF''s_Est_Mun+Acerto'!$A$35:$K$5599,11,0)),0,VLOOKUP(B210,'[1]Total_DARF''s_Est_Mun+Acerto'!$A$35:$K$5599,11,0))</f>
        <v>0</v>
      </c>
      <c r="F210" s="14">
        <f t="shared" ca="1" si="8"/>
        <v>1186.9100000000001</v>
      </c>
      <c r="G210" s="14">
        <f t="shared" ca="1" si="9"/>
        <v>1186.9100000000001</v>
      </c>
      <c r="H210" s="2"/>
      <c r="I210" s="11"/>
      <c r="J210" s="11"/>
    </row>
    <row r="211" spans="1:10" x14ac:dyDescent="0.2">
      <c r="A211" s="2"/>
      <c r="B211" s="12" t="s">
        <v>188</v>
      </c>
      <c r="C211" s="13" t="s">
        <v>104</v>
      </c>
      <c r="D211" s="14">
        <f ca="1">IF(ISNA(VLOOKUP(B211,'[1]Total_DARF''s_Est_Mun+Acerto'!$A$35:$K$5599,6,0)),0,VLOOKUP(B211,'[1]Total_DARF''s_Est_Mun+Acerto'!$A$35:$K$5599,6,0))</f>
        <v>1364.95</v>
      </c>
      <c r="E211" s="14">
        <f ca="1">IF(ISNA(VLOOKUP(B211,'[1]Total_DARF''s_Est_Mun+Acerto'!$A$35:$K$5599,11,0)),0,VLOOKUP(B211,'[1]Total_DARF''s_Est_Mun+Acerto'!$A$35:$K$5599,11,0))</f>
        <v>0</v>
      </c>
      <c r="F211" s="14">
        <f t="shared" ca="1" si="8"/>
        <v>1364.95</v>
      </c>
      <c r="G211" s="14">
        <f t="shared" ca="1" si="9"/>
        <v>1364.95</v>
      </c>
      <c r="H211" s="2"/>
      <c r="I211" s="11"/>
      <c r="J211" s="11"/>
    </row>
    <row r="212" spans="1:10" x14ac:dyDescent="0.2">
      <c r="A212" s="2"/>
      <c r="B212" s="12" t="s">
        <v>189</v>
      </c>
      <c r="C212" s="13" t="s">
        <v>104</v>
      </c>
      <c r="D212" s="14">
        <f ca="1">IF(ISNA(VLOOKUP(B212,'[1]Total_DARF''s_Est_Mun+Acerto'!$A$35:$K$5599,6,0)),0,VLOOKUP(B212,'[1]Total_DARF''s_Est_Mun+Acerto'!$A$35:$K$5599,6,0))</f>
        <v>1187.1199999999999</v>
      </c>
      <c r="E212" s="14">
        <f ca="1">IF(ISNA(VLOOKUP(B212,'[1]Total_DARF''s_Est_Mun+Acerto'!$A$35:$K$5599,11,0)),0,VLOOKUP(B212,'[1]Total_DARF''s_Est_Mun+Acerto'!$A$35:$K$5599,11,0))</f>
        <v>0</v>
      </c>
      <c r="F212" s="14">
        <f t="shared" ca="1" si="8"/>
        <v>1187.1199999999999</v>
      </c>
      <c r="G212" s="14">
        <f t="shared" ca="1" si="9"/>
        <v>1187.1199999999999</v>
      </c>
      <c r="H212" s="2"/>
      <c r="I212" s="11"/>
      <c r="J212" s="11"/>
    </row>
    <row r="213" spans="1:10" x14ac:dyDescent="0.2">
      <c r="A213" s="2"/>
      <c r="B213" s="12" t="s">
        <v>190</v>
      </c>
      <c r="C213" s="13" t="s">
        <v>104</v>
      </c>
      <c r="D213" s="14">
        <f ca="1">IF(ISNA(VLOOKUP(B213,'[1]Total_DARF''s_Est_Mun+Acerto'!$A$35:$K$5599,6,0)),0,VLOOKUP(B213,'[1]Total_DARF''s_Est_Mun+Acerto'!$A$35:$K$5599,6,0))</f>
        <v>1483.43</v>
      </c>
      <c r="E213" s="14">
        <f ca="1">IF(ISNA(VLOOKUP(B213,'[1]Total_DARF''s_Est_Mun+Acerto'!$A$35:$K$5599,11,0)),0,VLOOKUP(B213,'[1]Total_DARF''s_Est_Mun+Acerto'!$A$35:$K$5599,11,0))</f>
        <v>0</v>
      </c>
      <c r="F213" s="14">
        <f t="shared" ca="1" si="8"/>
        <v>1483.43</v>
      </c>
      <c r="G213" s="14">
        <f t="shared" ca="1" si="9"/>
        <v>1483.43</v>
      </c>
      <c r="H213" s="2"/>
      <c r="I213" s="11"/>
      <c r="J213" s="11"/>
    </row>
    <row r="214" spans="1:10" x14ac:dyDescent="0.2">
      <c r="A214" s="2"/>
      <c r="B214" s="12" t="s">
        <v>191</v>
      </c>
      <c r="C214" s="13" t="s">
        <v>104</v>
      </c>
      <c r="D214" s="14">
        <f ca="1">IF(ISNA(VLOOKUP(B214,'[1]Total_DARF''s_Est_Mun+Acerto'!$A$35:$K$5599,6,0)),0,VLOOKUP(B214,'[1]Total_DARF''s_Est_Mun+Acerto'!$A$35:$K$5599,6,0))</f>
        <v>1543.2</v>
      </c>
      <c r="E214" s="14">
        <f ca="1">IF(ISNA(VLOOKUP(B214,'[1]Total_DARF''s_Est_Mun+Acerto'!$A$35:$K$5599,11,0)),0,VLOOKUP(B214,'[1]Total_DARF''s_Est_Mun+Acerto'!$A$35:$K$5599,11,0))</f>
        <v>0</v>
      </c>
      <c r="F214" s="14">
        <f t="shared" ca="1" si="8"/>
        <v>1543.2</v>
      </c>
      <c r="G214" s="14">
        <f t="shared" ca="1" si="9"/>
        <v>1543.2</v>
      </c>
      <c r="H214" s="2"/>
      <c r="I214" s="11"/>
      <c r="J214" s="11"/>
    </row>
    <row r="215" spans="1:10" x14ac:dyDescent="0.2">
      <c r="A215" s="2"/>
      <c r="B215" s="12" t="s">
        <v>192</v>
      </c>
      <c r="C215" s="13" t="s">
        <v>104</v>
      </c>
      <c r="D215" s="14">
        <f ca="1">IF(ISNA(VLOOKUP(B215,'[1]Total_DARF''s_Est_Mun+Acerto'!$A$35:$K$5599,6,0)),0,VLOOKUP(B215,'[1]Total_DARF''s_Est_Mun+Acerto'!$A$35:$K$5599,6,0))</f>
        <v>1305.5999999999999</v>
      </c>
      <c r="E215" s="14">
        <f ca="1">IF(ISNA(VLOOKUP(B215,'[1]Total_DARF''s_Est_Mun+Acerto'!$A$35:$K$5599,11,0)),0,VLOOKUP(B215,'[1]Total_DARF''s_Est_Mun+Acerto'!$A$35:$K$5599,11,0))</f>
        <v>0</v>
      </c>
      <c r="F215" s="14">
        <f t="shared" ca="1" si="8"/>
        <v>1305.5999999999999</v>
      </c>
      <c r="G215" s="14">
        <f t="shared" ca="1" si="9"/>
        <v>1305.5999999999999</v>
      </c>
      <c r="H215" s="2"/>
      <c r="I215" s="11"/>
      <c r="J215" s="11"/>
    </row>
    <row r="216" spans="1:10" x14ac:dyDescent="0.2">
      <c r="A216" s="2"/>
      <c r="B216" s="12" t="s">
        <v>193</v>
      </c>
      <c r="C216" s="13" t="s">
        <v>104</v>
      </c>
      <c r="D216" s="14">
        <f ca="1">IF(ISNA(VLOOKUP(B216,'[1]Total_DARF''s_Est_Mun+Acerto'!$A$35:$K$5599,6,0)),0,VLOOKUP(B216,'[1]Total_DARF''s_Est_Mun+Acerto'!$A$35:$K$5599,6,0))</f>
        <v>1602.54</v>
      </c>
      <c r="E216" s="14">
        <f ca="1">IF(ISNA(VLOOKUP(B216,'[1]Total_DARF''s_Est_Mun+Acerto'!$A$35:$K$5599,11,0)),0,VLOOKUP(B216,'[1]Total_DARF''s_Est_Mun+Acerto'!$A$35:$K$5599,11,0))</f>
        <v>0</v>
      </c>
      <c r="F216" s="14">
        <f t="shared" ca="1" si="8"/>
        <v>1602.54</v>
      </c>
      <c r="G216" s="14">
        <f t="shared" ca="1" si="9"/>
        <v>1602.54</v>
      </c>
      <c r="H216" s="2"/>
      <c r="I216" s="11"/>
      <c r="J216" s="11"/>
    </row>
    <row r="217" spans="1:10" x14ac:dyDescent="0.2">
      <c r="A217" s="2"/>
      <c r="B217" s="12" t="s">
        <v>194</v>
      </c>
      <c r="C217" s="13" t="s">
        <v>104</v>
      </c>
      <c r="D217" s="14">
        <f ca="1">IF(ISNA(VLOOKUP(B217,'[1]Total_DARF''s_Est_Mun+Acerto'!$A$35:$K$5599,6,0)),0,VLOOKUP(B217,'[1]Total_DARF''s_Est_Mun+Acerto'!$A$35:$K$5599,6,0))</f>
        <v>1602.54</v>
      </c>
      <c r="E217" s="14">
        <f ca="1">IF(ISNA(VLOOKUP(B217,'[1]Total_DARF''s_Est_Mun+Acerto'!$A$35:$K$5599,11,0)),0,VLOOKUP(B217,'[1]Total_DARF''s_Est_Mun+Acerto'!$A$35:$K$5599,11,0))</f>
        <v>0</v>
      </c>
      <c r="F217" s="14">
        <f t="shared" ca="1" si="8"/>
        <v>1602.54</v>
      </c>
      <c r="G217" s="14">
        <f t="shared" ca="1" si="9"/>
        <v>1602.54</v>
      </c>
      <c r="H217" s="2"/>
      <c r="I217" s="11"/>
      <c r="J217" s="11"/>
    </row>
    <row r="218" spans="1:10" x14ac:dyDescent="0.2">
      <c r="A218" s="2"/>
      <c r="B218" s="12" t="s">
        <v>195</v>
      </c>
      <c r="C218" s="13" t="s">
        <v>104</v>
      </c>
      <c r="D218" s="14">
        <f ca="1">IF(ISNA(VLOOKUP(B218,'[1]Total_DARF''s_Est_Mun+Acerto'!$A$35:$K$5599,6,0)),0,VLOOKUP(B218,'[1]Total_DARF''s_Est_Mun+Acerto'!$A$35:$K$5599,6,0))</f>
        <v>1364.95</v>
      </c>
      <c r="E218" s="14">
        <f ca="1">IF(ISNA(VLOOKUP(B218,'[1]Total_DARF''s_Est_Mun+Acerto'!$A$35:$K$5599,11,0)),0,VLOOKUP(B218,'[1]Total_DARF''s_Est_Mun+Acerto'!$A$35:$K$5599,11,0))</f>
        <v>0</v>
      </c>
      <c r="F218" s="14">
        <f t="shared" ca="1" si="8"/>
        <v>1364.95</v>
      </c>
      <c r="G218" s="14">
        <f t="shared" ca="1" si="9"/>
        <v>1364.95</v>
      </c>
      <c r="H218" s="2"/>
      <c r="I218" s="11"/>
      <c r="J218" s="11"/>
    </row>
    <row r="219" spans="1:10" x14ac:dyDescent="0.2">
      <c r="A219" s="2"/>
      <c r="B219" s="12" t="s">
        <v>196</v>
      </c>
      <c r="C219" s="13" t="s">
        <v>104</v>
      </c>
      <c r="D219" s="14">
        <f ca="1">IF(ISNA(VLOOKUP(B219,'[1]Total_DARF''s_Est_Mun+Acerto'!$A$35:$K$5599,6,0)),0,VLOOKUP(B219,'[1]Total_DARF''s_Est_Mun+Acerto'!$A$35:$K$5599,6,0))</f>
        <v>1186.9100000000001</v>
      </c>
      <c r="E219" s="14">
        <f ca="1">IF(ISNA(VLOOKUP(B219,'[1]Total_DARF''s_Est_Mun+Acerto'!$A$35:$K$5599,11,0)),0,VLOOKUP(B219,'[1]Total_DARF''s_Est_Mun+Acerto'!$A$35:$K$5599,11,0))</f>
        <v>0</v>
      </c>
      <c r="F219" s="14">
        <f t="shared" ca="1" si="8"/>
        <v>1186.9100000000001</v>
      </c>
      <c r="G219" s="14">
        <f t="shared" ca="1" si="9"/>
        <v>1186.9100000000001</v>
      </c>
      <c r="H219" s="2"/>
      <c r="I219" s="11"/>
      <c r="J219" s="11"/>
    </row>
    <row r="220" spans="1:10" x14ac:dyDescent="0.2">
      <c r="A220" s="2"/>
      <c r="B220" s="12" t="s">
        <v>197</v>
      </c>
      <c r="C220" s="13" t="s">
        <v>104</v>
      </c>
      <c r="D220" s="14">
        <f ca="1">IF(ISNA(VLOOKUP(B220,'[1]Total_DARF''s_Est_Mun+Acerto'!$A$35:$K$5599,6,0)),0,VLOOKUP(B220,'[1]Total_DARF''s_Est_Mun+Acerto'!$A$35:$K$5599,6,0))</f>
        <v>1542.99</v>
      </c>
      <c r="E220" s="14">
        <f ca="1">IF(ISNA(VLOOKUP(B220,'[1]Total_DARF''s_Est_Mun+Acerto'!$A$35:$K$5599,11,0)),0,VLOOKUP(B220,'[1]Total_DARF''s_Est_Mun+Acerto'!$A$35:$K$5599,11,0))</f>
        <v>0</v>
      </c>
      <c r="F220" s="14">
        <f t="shared" ca="1" si="8"/>
        <v>1542.99</v>
      </c>
      <c r="G220" s="14">
        <f t="shared" ca="1" si="9"/>
        <v>1542.99</v>
      </c>
      <c r="H220" s="2"/>
      <c r="I220" s="11"/>
      <c r="J220" s="11"/>
    </row>
    <row r="221" spans="1:10" x14ac:dyDescent="0.2">
      <c r="A221" s="2"/>
      <c r="B221" s="12" t="s">
        <v>198</v>
      </c>
      <c r="C221" s="13" t="s">
        <v>104</v>
      </c>
      <c r="D221" s="14">
        <f ca="1">IF(ISNA(VLOOKUP(B221,'[1]Total_DARF''s_Est_Mun+Acerto'!$A$35:$K$5599,6,0)),0,VLOOKUP(B221,'[1]Total_DARF''s_Est_Mun+Acerto'!$A$35:$K$5599,6,0))</f>
        <v>1186.9100000000001</v>
      </c>
      <c r="E221" s="14">
        <f ca="1">IF(ISNA(VLOOKUP(B221,'[1]Total_DARF''s_Est_Mun+Acerto'!$A$35:$K$5599,11,0)),0,VLOOKUP(B221,'[1]Total_DARF''s_Est_Mun+Acerto'!$A$35:$K$5599,11,0))</f>
        <v>0</v>
      </c>
      <c r="F221" s="14">
        <f t="shared" ca="1" si="8"/>
        <v>1186.9100000000001</v>
      </c>
      <c r="G221" s="14">
        <f t="shared" ca="1" si="9"/>
        <v>1186.9100000000001</v>
      </c>
      <c r="H221" s="2"/>
      <c r="I221" s="11"/>
      <c r="J221" s="11"/>
    </row>
    <row r="222" spans="1:10" x14ac:dyDescent="0.2">
      <c r="A222" s="2"/>
      <c r="B222" s="12" t="s">
        <v>199</v>
      </c>
      <c r="C222" s="13" t="s">
        <v>104</v>
      </c>
      <c r="D222" s="14">
        <f ca="1">IF(ISNA(VLOOKUP(B222,'[1]Total_DARF''s_Est_Mun+Acerto'!$A$35:$K$5599,6,0)),0,VLOOKUP(B222,'[1]Total_DARF''s_Est_Mun+Acerto'!$A$35:$K$5599,6,0))</f>
        <v>638342.31000000006</v>
      </c>
      <c r="E222" s="14">
        <f ca="1">IF(ISNA(VLOOKUP(B222,'[1]Total_DARF''s_Est_Mun+Acerto'!$A$35:$K$5599,11,0)),0,VLOOKUP(B222,'[1]Total_DARF''s_Est_Mun+Acerto'!$A$35:$K$5599,11,0))</f>
        <v>0</v>
      </c>
      <c r="F222" s="14">
        <f t="shared" ca="1" si="8"/>
        <v>638342.31000000006</v>
      </c>
      <c r="G222" s="14">
        <f t="shared" ca="1" si="9"/>
        <v>638342.31000000006</v>
      </c>
      <c r="H222" s="2"/>
      <c r="I222" s="11"/>
      <c r="J222" s="11"/>
    </row>
    <row r="223" spans="1:10" x14ac:dyDescent="0.2">
      <c r="A223" s="2"/>
      <c r="B223" s="12" t="s">
        <v>200</v>
      </c>
      <c r="C223" s="13" t="s">
        <v>104</v>
      </c>
      <c r="D223" s="14">
        <f ca="1">IF(ISNA(VLOOKUP(B223,'[1]Total_DARF''s_Est_Mun+Acerto'!$A$35:$K$5599,6,0)),0,VLOOKUP(B223,'[1]Total_DARF''s_Est_Mun+Acerto'!$A$35:$K$5599,6,0))</f>
        <v>1186.9100000000001</v>
      </c>
      <c r="E223" s="14">
        <f ca="1">IF(ISNA(VLOOKUP(B223,'[1]Total_DARF''s_Est_Mun+Acerto'!$A$35:$K$5599,11,0)),0,VLOOKUP(B223,'[1]Total_DARF''s_Est_Mun+Acerto'!$A$35:$K$5599,11,0))</f>
        <v>0</v>
      </c>
      <c r="F223" s="14">
        <f t="shared" ca="1" si="8"/>
        <v>1186.9100000000001</v>
      </c>
      <c r="G223" s="14">
        <f t="shared" ca="1" si="9"/>
        <v>1186.9100000000001</v>
      </c>
      <c r="H223" s="2"/>
      <c r="I223" s="11"/>
      <c r="J223" s="11"/>
    </row>
    <row r="224" spans="1:10" x14ac:dyDescent="0.2">
      <c r="A224" s="2"/>
      <c r="B224" s="12" t="s">
        <v>201</v>
      </c>
      <c r="C224" s="13" t="s">
        <v>104</v>
      </c>
      <c r="D224" s="14">
        <f ca="1">IF(ISNA(VLOOKUP(B224,'[1]Total_DARF''s_Est_Mun+Acerto'!$A$35:$K$5599,6,0)),0,VLOOKUP(B224,'[1]Total_DARF''s_Est_Mun+Acerto'!$A$35:$K$5599,6,0))</f>
        <v>1305.81</v>
      </c>
      <c r="E224" s="14">
        <f ca="1">IF(ISNA(VLOOKUP(B224,'[1]Total_DARF''s_Est_Mun+Acerto'!$A$35:$K$5599,11,0)),0,VLOOKUP(B224,'[1]Total_DARF''s_Est_Mun+Acerto'!$A$35:$K$5599,11,0))</f>
        <v>0</v>
      </c>
      <c r="F224" s="14">
        <f t="shared" ca="1" si="8"/>
        <v>1305.81</v>
      </c>
      <c r="G224" s="14">
        <f t="shared" ca="1" si="9"/>
        <v>1305.81</v>
      </c>
      <c r="H224" s="2"/>
      <c r="I224" s="11"/>
      <c r="J224" s="11"/>
    </row>
    <row r="225" spans="1:10" x14ac:dyDescent="0.2">
      <c r="A225" s="2"/>
      <c r="B225" s="12" t="s">
        <v>202</v>
      </c>
      <c r="C225" s="13" t="s">
        <v>104</v>
      </c>
      <c r="D225" s="14">
        <f ca="1">IF(ISNA(VLOOKUP(B225,'[1]Total_DARF''s_Est_Mun+Acerto'!$A$35:$K$5599,6,0)),0,VLOOKUP(B225,'[1]Total_DARF''s_Est_Mun+Acerto'!$A$35:$K$5599,6,0))</f>
        <v>1602.33</v>
      </c>
      <c r="E225" s="14">
        <f ca="1">IF(ISNA(VLOOKUP(B225,'[1]Total_DARF''s_Est_Mun+Acerto'!$A$35:$K$5599,11,0)),0,VLOOKUP(B225,'[1]Total_DARF''s_Est_Mun+Acerto'!$A$35:$K$5599,11,0))</f>
        <v>0</v>
      </c>
      <c r="F225" s="14">
        <f t="shared" ca="1" si="8"/>
        <v>1602.33</v>
      </c>
      <c r="G225" s="14">
        <f t="shared" ca="1" si="9"/>
        <v>1602.33</v>
      </c>
      <c r="H225" s="2"/>
      <c r="I225" s="11"/>
      <c r="J225" s="11"/>
    </row>
    <row r="226" spans="1:10" x14ac:dyDescent="0.2">
      <c r="A226" s="2"/>
      <c r="B226" s="12" t="s">
        <v>203</v>
      </c>
      <c r="C226" s="13" t="s">
        <v>104</v>
      </c>
      <c r="D226" s="14">
        <f ca="1">IF(ISNA(VLOOKUP(B226,'[1]Total_DARF''s_Est_Mun+Acerto'!$A$35:$K$5599,6,0)),0,VLOOKUP(B226,'[1]Total_DARF''s_Est_Mun+Acerto'!$A$35:$K$5599,6,0))</f>
        <v>2373.8200000000002</v>
      </c>
      <c r="E226" s="14">
        <f ca="1">IF(ISNA(VLOOKUP(B226,'[1]Total_DARF''s_Est_Mun+Acerto'!$A$35:$K$5599,11,0)),0,VLOOKUP(B226,'[1]Total_DARF''s_Est_Mun+Acerto'!$A$35:$K$5599,11,0))</f>
        <v>0</v>
      </c>
      <c r="F226" s="14">
        <f t="shared" ca="1" si="8"/>
        <v>2373.8200000000002</v>
      </c>
      <c r="G226" s="14">
        <f t="shared" ca="1" si="9"/>
        <v>2373.8200000000002</v>
      </c>
      <c r="H226" s="2"/>
      <c r="I226" s="11"/>
      <c r="J226" s="11"/>
    </row>
    <row r="227" spans="1:10" x14ac:dyDescent="0.2">
      <c r="A227" s="2"/>
      <c r="B227" s="12" t="s">
        <v>204</v>
      </c>
      <c r="C227" s="13" t="s">
        <v>104</v>
      </c>
      <c r="D227" s="14">
        <f ca="1">IF(ISNA(VLOOKUP(B227,'[1]Total_DARF''s_Est_Mun+Acerto'!$A$35:$K$5599,6,0)),0,VLOOKUP(B227,'[1]Total_DARF''s_Est_Mun+Acerto'!$A$35:$K$5599,6,0))</f>
        <v>3468.52</v>
      </c>
      <c r="E227" s="14">
        <f ca="1">IF(ISNA(VLOOKUP(B227,'[1]Total_DARF''s_Est_Mun+Acerto'!$A$35:$K$5599,11,0)),0,VLOOKUP(B227,'[1]Total_DARF''s_Est_Mun+Acerto'!$A$35:$K$5599,11,0))</f>
        <v>743.3</v>
      </c>
      <c r="F227" s="14">
        <f t="shared" ca="1" si="8"/>
        <v>4211.82</v>
      </c>
      <c r="G227" s="14">
        <f t="shared" ca="1" si="9"/>
        <v>4211.82</v>
      </c>
      <c r="H227" s="2"/>
      <c r="I227" s="11"/>
      <c r="J227" s="11"/>
    </row>
    <row r="228" spans="1:10" x14ac:dyDescent="0.2">
      <c r="A228" s="2"/>
      <c r="B228" s="12" t="s">
        <v>205</v>
      </c>
      <c r="C228" s="13" t="s">
        <v>104</v>
      </c>
      <c r="D228" s="14">
        <f ca="1">IF(ISNA(VLOOKUP(B228,'[1]Total_DARF''s_Est_Mun+Acerto'!$A$35:$K$5599,6,0)),0,VLOOKUP(B228,'[1]Total_DARF''s_Est_Mun+Acerto'!$A$35:$K$5599,6,0))</f>
        <v>1365.37</v>
      </c>
      <c r="E228" s="14">
        <f ca="1">IF(ISNA(VLOOKUP(B228,'[1]Total_DARF''s_Est_Mun+Acerto'!$A$35:$K$5599,11,0)),0,VLOOKUP(B228,'[1]Total_DARF''s_Est_Mun+Acerto'!$A$35:$K$5599,11,0))</f>
        <v>0</v>
      </c>
      <c r="F228" s="14">
        <f t="shared" ca="1" si="8"/>
        <v>1365.37</v>
      </c>
      <c r="G228" s="14">
        <f t="shared" ca="1" si="9"/>
        <v>1365.37</v>
      </c>
      <c r="H228" s="2"/>
      <c r="I228" s="11"/>
      <c r="J228" s="11"/>
    </row>
    <row r="229" spans="1:10" x14ac:dyDescent="0.2">
      <c r="A229" s="2"/>
      <c r="B229" s="12" t="s">
        <v>206</v>
      </c>
      <c r="C229" s="13" t="s">
        <v>104</v>
      </c>
      <c r="D229" s="14">
        <f ca="1">IF(ISNA(VLOOKUP(B229,'[1]Total_DARF''s_Est_Mun+Acerto'!$A$35:$K$5599,6,0)),0,VLOOKUP(B229,'[1]Total_DARF''s_Est_Mun+Acerto'!$A$35:$K$5599,6,0))</f>
        <v>1839.71</v>
      </c>
      <c r="E229" s="14">
        <f ca="1">IF(ISNA(VLOOKUP(B229,'[1]Total_DARF''s_Est_Mun+Acerto'!$A$35:$K$5599,11,0)),0,VLOOKUP(B229,'[1]Total_DARF''s_Est_Mun+Acerto'!$A$35:$K$5599,11,0))</f>
        <v>0</v>
      </c>
      <c r="F229" s="14">
        <f t="shared" ca="1" si="8"/>
        <v>1839.71</v>
      </c>
      <c r="G229" s="14">
        <f t="shared" ca="1" si="9"/>
        <v>1839.71</v>
      </c>
      <c r="H229" s="2"/>
      <c r="I229" s="11"/>
      <c r="J229" s="11"/>
    </row>
    <row r="230" spans="1:10" x14ac:dyDescent="0.2">
      <c r="A230" s="2"/>
      <c r="B230" s="12" t="s">
        <v>207</v>
      </c>
      <c r="C230" s="13" t="s">
        <v>104</v>
      </c>
      <c r="D230" s="14">
        <f ca="1">IF(ISNA(VLOOKUP(B230,'[1]Total_DARF''s_Est_Mun+Acerto'!$A$35:$K$5599,6,0)),0,VLOOKUP(B230,'[1]Total_DARF''s_Est_Mun+Acerto'!$A$35:$K$5599,6,0))</f>
        <v>1958.4</v>
      </c>
      <c r="E230" s="14">
        <f ca="1">IF(ISNA(VLOOKUP(B230,'[1]Total_DARF''s_Est_Mun+Acerto'!$A$35:$K$5599,11,0)),0,VLOOKUP(B230,'[1]Total_DARF''s_Est_Mun+Acerto'!$A$35:$K$5599,11,0))</f>
        <v>0</v>
      </c>
      <c r="F230" s="14">
        <f t="shared" ca="1" si="8"/>
        <v>1958.4</v>
      </c>
      <c r="G230" s="14">
        <f t="shared" ca="1" si="9"/>
        <v>1958.4</v>
      </c>
      <c r="H230" s="2"/>
      <c r="I230" s="11"/>
      <c r="J230" s="11"/>
    </row>
    <row r="231" spans="1:10" x14ac:dyDescent="0.2">
      <c r="A231" s="2"/>
      <c r="B231" s="12" t="s">
        <v>208</v>
      </c>
      <c r="C231" s="13" t="s">
        <v>104</v>
      </c>
      <c r="D231" s="14">
        <f ca="1">IF(ISNA(VLOOKUP(B231,'[1]Total_DARF''s_Est_Mun+Acerto'!$A$35:$K$5599,6,0)),0,VLOOKUP(B231,'[1]Total_DARF''s_Est_Mun+Acerto'!$A$35:$K$5599,6,0))</f>
        <v>1186.9100000000001</v>
      </c>
      <c r="E231" s="14">
        <f ca="1">IF(ISNA(VLOOKUP(B231,'[1]Total_DARF''s_Est_Mun+Acerto'!$A$35:$K$5599,11,0)),0,VLOOKUP(B231,'[1]Total_DARF''s_Est_Mun+Acerto'!$A$35:$K$5599,11,0))</f>
        <v>0</v>
      </c>
      <c r="F231" s="14">
        <f t="shared" ca="1" si="8"/>
        <v>1186.9100000000001</v>
      </c>
      <c r="G231" s="14">
        <f t="shared" ca="1" si="9"/>
        <v>1186.9100000000001</v>
      </c>
      <c r="H231" s="2"/>
      <c r="I231" s="11"/>
      <c r="J231" s="11"/>
    </row>
    <row r="232" spans="1:10" x14ac:dyDescent="0.2">
      <c r="A232" s="2"/>
      <c r="B232" s="12" t="s">
        <v>209</v>
      </c>
      <c r="C232" s="13" t="s">
        <v>104</v>
      </c>
      <c r="D232" s="14">
        <f ca="1">IF(ISNA(VLOOKUP(B232,'[1]Total_DARF''s_Est_Mun+Acerto'!$A$35:$K$5599,6,0)),0,VLOOKUP(B232,'[1]Total_DARF''s_Est_Mun+Acerto'!$A$35:$K$5599,6,0))</f>
        <v>1602.33</v>
      </c>
      <c r="E232" s="14">
        <f ca="1">IF(ISNA(VLOOKUP(B232,'[1]Total_DARF''s_Est_Mun+Acerto'!$A$35:$K$5599,11,0)),0,VLOOKUP(B232,'[1]Total_DARF''s_Est_Mun+Acerto'!$A$35:$K$5599,11,0))</f>
        <v>0</v>
      </c>
      <c r="F232" s="14">
        <f t="shared" ca="1" si="8"/>
        <v>1602.33</v>
      </c>
      <c r="G232" s="14">
        <f t="shared" ca="1" si="9"/>
        <v>1602.33</v>
      </c>
      <c r="H232" s="2"/>
      <c r="I232" s="11"/>
      <c r="J232" s="11"/>
    </row>
    <row r="233" spans="1:10" x14ac:dyDescent="0.2">
      <c r="A233" s="2"/>
      <c r="B233" s="12" t="s">
        <v>210</v>
      </c>
      <c r="C233" s="13" t="s">
        <v>104</v>
      </c>
      <c r="D233" s="14">
        <f ca="1">IF(ISNA(VLOOKUP(B233,'[1]Total_DARF''s_Est_Mun+Acerto'!$A$35:$K$5599,6,0)),0,VLOOKUP(B233,'[1]Total_DARF''s_Est_Mun+Acerto'!$A$35:$K$5599,6,0))</f>
        <v>1661.47</v>
      </c>
      <c r="E233" s="14">
        <f ca="1">IF(ISNA(VLOOKUP(B233,'[1]Total_DARF''s_Est_Mun+Acerto'!$A$35:$K$5599,11,0)),0,VLOOKUP(B233,'[1]Total_DARF''s_Est_Mun+Acerto'!$A$35:$K$5599,11,0))</f>
        <v>0</v>
      </c>
      <c r="F233" s="14">
        <f t="shared" ca="1" si="8"/>
        <v>1661.47</v>
      </c>
      <c r="G233" s="14">
        <f t="shared" ca="1" si="9"/>
        <v>1661.47</v>
      </c>
      <c r="H233" s="2"/>
      <c r="I233" s="11"/>
      <c r="J233" s="11"/>
    </row>
    <row r="234" spans="1:10" x14ac:dyDescent="0.2">
      <c r="A234" s="2"/>
      <c r="B234" s="12" t="s">
        <v>211</v>
      </c>
      <c r="C234" s="13" t="s">
        <v>104</v>
      </c>
      <c r="D234" s="14">
        <f ca="1">IF(ISNA(VLOOKUP(B234,'[1]Total_DARF''s_Est_Mun+Acerto'!$A$35:$K$5599,6,0)),0,VLOOKUP(B234,'[1]Total_DARF''s_Est_Mun+Acerto'!$A$35:$K$5599,6,0))</f>
        <v>1958.4</v>
      </c>
      <c r="E234" s="14">
        <f ca="1">IF(ISNA(VLOOKUP(B234,'[1]Total_DARF''s_Est_Mun+Acerto'!$A$35:$K$5599,11,0)),0,VLOOKUP(B234,'[1]Total_DARF''s_Est_Mun+Acerto'!$A$35:$K$5599,11,0))</f>
        <v>0</v>
      </c>
      <c r="F234" s="14">
        <f t="shared" ca="1" si="8"/>
        <v>1958.4</v>
      </c>
      <c r="G234" s="14">
        <f t="shared" ca="1" si="9"/>
        <v>1958.4</v>
      </c>
      <c r="H234" s="2"/>
      <c r="I234" s="11"/>
      <c r="J234" s="11"/>
    </row>
    <row r="235" spans="1:10" x14ac:dyDescent="0.2">
      <c r="A235" s="2"/>
      <c r="B235" s="12" t="s">
        <v>212</v>
      </c>
      <c r="C235" s="13" t="s">
        <v>104</v>
      </c>
      <c r="D235" s="14">
        <f ca="1">IF(ISNA(VLOOKUP(B235,'[1]Total_DARF''s_Est_Mun+Acerto'!$A$35:$K$5599,6,0)),0,VLOOKUP(B235,'[1]Total_DARF''s_Est_Mun+Acerto'!$A$35:$K$5599,6,0))</f>
        <v>658665.72</v>
      </c>
      <c r="E235" s="14">
        <f ca="1">IF(ISNA(VLOOKUP(B235,'[1]Total_DARF''s_Est_Mun+Acerto'!$A$35:$K$5599,11,0)),0,VLOOKUP(B235,'[1]Total_DARF''s_Est_Mun+Acerto'!$A$35:$K$5599,11,0))</f>
        <v>0</v>
      </c>
      <c r="F235" s="14">
        <f t="shared" ca="1" si="8"/>
        <v>658665.72</v>
      </c>
      <c r="G235" s="14">
        <f t="shared" ca="1" si="9"/>
        <v>658665.72</v>
      </c>
      <c r="H235" s="2"/>
      <c r="I235" s="11"/>
      <c r="J235" s="11"/>
    </row>
    <row r="236" spans="1:10" x14ac:dyDescent="0.2">
      <c r="A236" s="2"/>
      <c r="B236" s="12" t="s">
        <v>213</v>
      </c>
      <c r="C236" s="13" t="s">
        <v>104</v>
      </c>
      <c r="D236" s="14">
        <f ca="1">IF(ISNA(VLOOKUP(B236,'[1]Total_DARF''s_Est_Mun+Acerto'!$A$35:$K$5599,6,0)),0,VLOOKUP(B236,'[1]Total_DARF''s_Est_Mun+Acerto'!$A$35:$K$5599,6,0))</f>
        <v>1601.91</v>
      </c>
      <c r="E236" s="14">
        <f ca="1">IF(ISNA(VLOOKUP(B236,'[1]Total_DARF''s_Est_Mun+Acerto'!$A$35:$K$5599,11,0)),0,VLOOKUP(B236,'[1]Total_DARF''s_Est_Mun+Acerto'!$A$35:$K$5599,11,0))</f>
        <v>0</v>
      </c>
      <c r="F236" s="14">
        <f t="shared" ca="1" si="8"/>
        <v>1601.91</v>
      </c>
      <c r="G236" s="14">
        <f t="shared" ca="1" si="9"/>
        <v>1601.91</v>
      </c>
      <c r="H236" s="2"/>
      <c r="I236" s="11"/>
      <c r="J236" s="11"/>
    </row>
    <row r="237" spans="1:10" x14ac:dyDescent="0.2">
      <c r="A237" s="2"/>
      <c r="B237" s="12" t="s">
        <v>214</v>
      </c>
      <c r="C237" s="13" t="s">
        <v>104</v>
      </c>
      <c r="D237" s="14">
        <f ca="1">IF(ISNA(VLOOKUP(B237,'[1]Total_DARF''s_Est_Mun+Acerto'!$A$35:$K$5599,6,0)),0,VLOOKUP(B237,'[1]Total_DARF''s_Est_Mun+Acerto'!$A$35:$K$5599,6,0))</f>
        <v>1305.81</v>
      </c>
      <c r="E237" s="14">
        <f ca="1">IF(ISNA(VLOOKUP(B237,'[1]Total_DARF''s_Est_Mun+Acerto'!$A$35:$K$5599,11,0)),0,VLOOKUP(B237,'[1]Total_DARF''s_Est_Mun+Acerto'!$A$35:$K$5599,11,0))</f>
        <v>0</v>
      </c>
      <c r="F237" s="14">
        <f t="shared" ca="1" si="8"/>
        <v>1305.81</v>
      </c>
      <c r="G237" s="14">
        <f t="shared" ca="1" si="9"/>
        <v>1305.81</v>
      </c>
      <c r="H237" s="2"/>
      <c r="I237" s="11"/>
      <c r="J237" s="11"/>
    </row>
    <row r="238" spans="1:10" x14ac:dyDescent="0.2">
      <c r="A238" s="2"/>
      <c r="B238" s="12" t="s">
        <v>215</v>
      </c>
      <c r="C238" s="13" t="s">
        <v>104</v>
      </c>
      <c r="D238" s="14">
        <f ca="1">IF(ISNA(VLOOKUP(B238,'[1]Total_DARF''s_Est_Mun+Acerto'!$A$35:$K$5599,6,0)),0,VLOOKUP(B238,'[1]Total_DARF''s_Est_Mun+Acerto'!$A$35:$K$5599,6,0))</f>
        <v>1365.16</v>
      </c>
      <c r="E238" s="14">
        <f ca="1">IF(ISNA(VLOOKUP(B238,'[1]Total_DARF''s_Est_Mun+Acerto'!$A$35:$K$5599,11,0)),0,VLOOKUP(B238,'[1]Total_DARF''s_Est_Mun+Acerto'!$A$35:$K$5599,11,0))</f>
        <v>0</v>
      </c>
      <c r="F238" s="14">
        <f t="shared" ca="1" si="8"/>
        <v>1365.16</v>
      </c>
      <c r="G238" s="14">
        <f t="shared" ca="1" si="9"/>
        <v>1365.16</v>
      </c>
      <c r="H238" s="2"/>
      <c r="I238" s="11"/>
      <c r="J238" s="11"/>
    </row>
    <row r="239" spans="1:10" x14ac:dyDescent="0.2">
      <c r="A239" s="2"/>
      <c r="B239" s="12" t="s">
        <v>216</v>
      </c>
      <c r="C239" s="13" t="s">
        <v>104</v>
      </c>
      <c r="D239" s="14">
        <f ca="1">IF(ISNA(VLOOKUP(B239,'[1]Total_DARF''s_Est_Mun+Acerto'!$A$35:$K$5599,6,0)),0,VLOOKUP(B239,'[1]Total_DARF''s_Est_Mun+Acerto'!$A$35:$K$5599,6,0))</f>
        <v>1186.9100000000001</v>
      </c>
      <c r="E239" s="14">
        <f ca="1">IF(ISNA(VLOOKUP(B239,'[1]Total_DARF''s_Est_Mun+Acerto'!$A$35:$K$5599,11,0)),0,VLOOKUP(B239,'[1]Total_DARF''s_Est_Mun+Acerto'!$A$35:$K$5599,11,0))</f>
        <v>0</v>
      </c>
      <c r="F239" s="14">
        <f t="shared" ca="1" si="8"/>
        <v>1186.9100000000001</v>
      </c>
      <c r="G239" s="14">
        <f t="shared" ca="1" si="9"/>
        <v>1186.9100000000001</v>
      </c>
      <c r="H239" s="2"/>
      <c r="I239" s="11"/>
      <c r="J239" s="11"/>
    </row>
    <row r="240" spans="1:10" x14ac:dyDescent="0.2">
      <c r="A240" s="2"/>
      <c r="B240" s="12" t="s">
        <v>217</v>
      </c>
      <c r="C240" s="13" t="s">
        <v>104</v>
      </c>
      <c r="D240" s="14">
        <f ca="1">IF(ISNA(VLOOKUP(B240,'[1]Total_DARF''s_Est_Mun+Acerto'!$A$35:$K$5599,6,0)),0,VLOOKUP(B240,'[1]Total_DARF''s_Est_Mun+Acerto'!$A$35:$K$5599,6,0))</f>
        <v>1186.9100000000001</v>
      </c>
      <c r="E240" s="14">
        <f ca="1">IF(ISNA(VLOOKUP(B240,'[1]Total_DARF''s_Est_Mun+Acerto'!$A$35:$K$5599,11,0)),0,VLOOKUP(B240,'[1]Total_DARF''s_Est_Mun+Acerto'!$A$35:$K$5599,11,0))</f>
        <v>0</v>
      </c>
      <c r="F240" s="14">
        <f t="shared" ca="1" si="8"/>
        <v>1186.9100000000001</v>
      </c>
      <c r="G240" s="14">
        <f t="shared" ca="1" si="9"/>
        <v>1186.9100000000001</v>
      </c>
      <c r="H240" s="2"/>
      <c r="I240" s="11"/>
      <c r="J240" s="11"/>
    </row>
    <row r="241" spans="1:10" x14ac:dyDescent="0.2">
      <c r="A241" s="2"/>
      <c r="B241" s="12" t="s">
        <v>218</v>
      </c>
      <c r="C241" s="13" t="s">
        <v>104</v>
      </c>
      <c r="D241" s="14">
        <f ca="1">IF(ISNA(VLOOKUP(B241,'[1]Total_DARF''s_Est_Mun+Acerto'!$A$35:$K$5599,6,0)),0,VLOOKUP(B241,'[1]Total_DARF''s_Est_Mun+Acerto'!$A$35:$K$5599,6,0))</f>
        <v>1542.99</v>
      </c>
      <c r="E241" s="14">
        <f ca="1">IF(ISNA(VLOOKUP(B241,'[1]Total_DARF''s_Est_Mun+Acerto'!$A$35:$K$5599,11,0)),0,VLOOKUP(B241,'[1]Total_DARF''s_Est_Mun+Acerto'!$A$35:$K$5599,11,0))</f>
        <v>0</v>
      </c>
      <c r="F241" s="14">
        <f t="shared" ca="1" si="8"/>
        <v>1542.99</v>
      </c>
      <c r="G241" s="14">
        <f t="shared" ca="1" si="9"/>
        <v>1542.99</v>
      </c>
      <c r="H241" s="2"/>
      <c r="I241" s="11"/>
      <c r="J241" s="11"/>
    </row>
    <row r="242" spans="1:10" x14ac:dyDescent="0.2">
      <c r="A242" s="2"/>
      <c r="B242" s="12" t="s">
        <v>219</v>
      </c>
      <c r="C242" s="13" t="s">
        <v>104</v>
      </c>
      <c r="D242" s="14">
        <f ca="1">IF(ISNA(VLOOKUP(B242,'[1]Total_DARF''s_Est_Mun+Acerto'!$A$35:$K$5599,6,0)),0,VLOOKUP(B242,'[1]Total_DARF''s_Est_Mun+Acerto'!$A$35:$K$5599,6,0))</f>
        <v>685114.01</v>
      </c>
      <c r="E242" s="14">
        <f ca="1">IF(ISNA(VLOOKUP(B242,'[1]Total_DARF''s_Est_Mun+Acerto'!$A$35:$K$5599,11,0)),0,VLOOKUP(B242,'[1]Total_DARF''s_Est_Mun+Acerto'!$A$35:$K$5599,11,0))</f>
        <v>0</v>
      </c>
      <c r="F242" s="14">
        <f t="shared" ref="F242:F305" ca="1" si="10">SUM(D242:E242)</f>
        <v>685114.01</v>
      </c>
      <c r="G242" s="14">
        <f t="shared" ref="G242:G305" ca="1" si="11">F242</f>
        <v>685114.01</v>
      </c>
      <c r="H242" s="2"/>
      <c r="I242" s="11"/>
      <c r="J242" s="11"/>
    </row>
    <row r="243" spans="1:10" x14ac:dyDescent="0.2">
      <c r="A243" s="2"/>
      <c r="B243" s="12" t="s">
        <v>220</v>
      </c>
      <c r="C243" s="13" t="s">
        <v>104</v>
      </c>
      <c r="D243" s="14">
        <f ca="1">IF(ISNA(VLOOKUP(B243,'[1]Total_DARF''s_Est_Mun+Acerto'!$A$35:$K$5599,6,0)),0,VLOOKUP(B243,'[1]Total_DARF''s_Est_Mun+Acerto'!$A$35:$K$5599,6,0))</f>
        <v>1186.9100000000001</v>
      </c>
      <c r="E243" s="14">
        <f ca="1">IF(ISNA(VLOOKUP(B243,'[1]Total_DARF''s_Est_Mun+Acerto'!$A$35:$K$5599,11,0)),0,VLOOKUP(B243,'[1]Total_DARF''s_Est_Mun+Acerto'!$A$35:$K$5599,11,0))</f>
        <v>0</v>
      </c>
      <c r="F243" s="14">
        <f t="shared" ca="1" si="10"/>
        <v>1186.9100000000001</v>
      </c>
      <c r="G243" s="14">
        <f t="shared" ca="1" si="11"/>
        <v>1186.9100000000001</v>
      </c>
      <c r="H243" s="2"/>
      <c r="I243" s="11"/>
      <c r="J243" s="11"/>
    </row>
    <row r="244" spans="1:10" x14ac:dyDescent="0.2">
      <c r="A244" s="2"/>
      <c r="B244" s="12" t="s">
        <v>221</v>
      </c>
      <c r="C244" s="13" t="s">
        <v>104</v>
      </c>
      <c r="D244" s="14">
        <f ca="1">IF(ISNA(VLOOKUP(B244,'[1]Total_DARF''s_Est_Mun+Acerto'!$A$35:$K$5599,6,0)),0,VLOOKUP(B244,'[1]Total_DARF''s_Est_Mun+Acerto'!$A$35:$K$5599,6,0))</f>
        <v>1543.41</v>
      </c>
      <c r="E244" s="14">
        <f ca="1">IF(ISNA(VLOOKUP(B244,'[1]Total_DARF''s_Est_Mun+Acerto'!$A$35:$K$5599,11,0)),0,VLOOKUP(B244,'[1]Total_DARF''s_Est_Mun+Acerto'!$A$35:$K$5599,11,0))</f>
        <v>0</v>
      </c>
      <c r="F244" s="14">
        <f t="shared" ca="1" si="10"/>
        <v>1543.41</v>
      </c>
      <c r="G244" s="14">
        <f t="shared" ca="1" si="11"/>
        <v>1543.41</v>
      </c>
      <c r="H244" s="2"/>
      <c r="I244" s="11"/>
      <c r="J244" s="11"/>
    </row>
    <row r="245" spans="1:10" x14ac:dyDescent="0.2">
      <c r="A245" s="2"/>
      <c r="B245" s="12" t="s">
        <v>222</v>
      </c>
      <c r="C245" s="13" t="s">
        <v>104</v>
      </c>
      <c r="D245" s="14">
        <f ca="1">IF(ISNA(VLOOKUP(B245,'[1]Total_DARF''s_Est_Mun+Acerto'!$A$35:$K$5599,6,0)),0,VLOOKUP(B245,'[1]Total_DARF''s_Est_Mun+Acerto'!$A$35:$K$5599,6,0))</f>
        <v>705711.01</v>
      </c>
      <c r="E245" s="14">
        <f ca="1">IF(ISNA(VLOOKUP(B245,'[1]Total_DARF''s_Est_Mun+Acerto'!$A$35:$K$5599,11,0)),0,VLOOKUP(B245,'[1]Total_DARF''s_Est_Mun+Acerto'!$A$35:$K$5599,11,0))</f>
        <v>13898.97</v>
      </c>
      <c r="F245" s="14">
        <f t="shared" ca="1" si="10"/>
        <v>719609.98</v>
      </c>
      <c r="G245" s="14">
        <f t="shared" ca="1" si="11"/>
        <v>719609.98</v>
      </c>
      <c r="H245" s="2"/>
      <c r="I245" s="11"/>
      <c r="J245" s="11"/>
    </row>
    <row r="246" spans="1:10" x14ac:dyDescent="0.2">
      <c r="A246" s="2"/>
      <c r="B246" s="12" t="s">
        <v>223</v>
      </c>
      <c r="C246" s="13" t="s">
        <v>104</v>
      </c>
      <c r="D246" s="14">
        <f ca="1">IF(ISNA(VLOOKUP(B246,'[1]Total_DARF''s_Est_Mun+Acerto'!$A$35:$K$5599,6,0)),0,VLOOKUP(B246,'[1]Total_DARF''s_Est_Mun+Acerto'!$A$35:$K$5599,6,0))</f>
        <v>1542.99</v>
      </c>
      <c r="E246" s="14">
        <f ca="1">IF(ISNA(VLOOKUP(B246,'[1]Total_DARF''s_Est_Mun+Acerto'!$A$35:$K$5599,11,0)),0,VLOOKUP(B246,'[1]Total_DARF''s_Est_Mun+Acerto'!$A$35:$K$5599,11,0))</f>
        <v>0</v>
      </c>
      <c r="F246" s="14">
        <f t="shared" ca="1" si="10"/>
        <v>1542.99</v>
      </c>
      <c r="G246" s="14">
        <f t="shared" ca="1" si="11"/>
        <v>1542.99</v>
      </c>
      <c r="H246" s="2"/>
      <c r="I246" s="11"/>
      <c r="J246" s="11"/>
    </row>
    <row r="247" spans="1:10" x14ac:dyDescent="0.2">
      <c r="A247" s="2"/>
      <c r="B247" s="12" t="s">
        <v>224</v>
      </c>
      <c r="C247" s="13" t="s">
        <v>104</v>
      </c>
      <c r="D247" s="14">
        <f ca="1">IF(ISNA(VLOOKUP(B247,'[1]Total_DARF''s_Est_Mun+Acerto'!$A$35:$K$5599,6,0)),0,VLOOKUP(B247,'[1]Total_DARF''s_Est_Mun+Acerto'!$A$35:$K$5599,6,0))</f>
        <v>727974.72</v>
      </c>
      <c r="E247" s="14">
        <f ca="1">IF(ISNA(VLOOKUP(B247,'[1]Total_DARF''s_Est_Mun+Acerto'!$A$35:$K$5599,11,0)),0,VLOOKUP(B247,'[1]Total_DARF''s_Est_Mun+Acerto'!$A$35:$K$5599,11,0))</f>
        <v>461186.76</v>
      </c>
      <c r="F247" s="14">
        <f t="shared" ca="1" si="10"/>
        <v>1189161.48</v>
      </c>
      <c r="G247" s="14">
        <f t="shared" ca="1" si="11"/>
        <v>1189161.48</v>
      </c>
      <c r="H247" s="2"/>
      <c r="I247" s="11"/>
      <c r="J247" s="11"/>
    </row>
    <row r="248" spans="1:10" x14ac:dyDescent="0.2">
      <c r="A248" s="2"/>
      <c r="B248" s="12" t="s">
        <v>225</v>
      </c>
      <c r="C248" s="13" t="s">
        <v>104</v>
      </c>
      <c r="D248" s="14">
        <f ca="1">IF(ISNA(VLOOKUP(B248,'[1]Total_DARF''s_Est_Mun+Acerto'!$A$35:$K$5599,6,0)),0,VLOOKUP(B248,'[1]Total_DARF''s_Est_Mun+Acerto'!$A$35:$K$5599,6,0))</f>
        <v>1246.67</v>
      </c>
      <c r="E248" s="14">
        <f ca="1">IF(ISNA(VLOOKUP(B248,'[1]Total_DARF''s_Est_Mun+Acerto'!$A$35:$K$5599,11,0)),0,VLOOKUP(B248,'[1]Total_DARF''s_Est_Mun+Acerto'!$A$35:$K$5599,11,0))</f>
        <v>0</v>
      </c>
      <c r="F248" s="14">
        <f t="shared" ca="1" si="10"/>
        <v>1246.67</v>
      </c>
      <c r="G248" s="14">
        <f t="shared" ca="1" si="11"/>
        <v>1246.67</v>
      </c>
      <c r="H248" s="2"/>
      <c r="I248" s="11"/>
      <c r="J248" s="11"/>
    </row>
    <row r="249" spans="1:10" x14ac:dyDescent="0.2">
      <c r="A249" s="2"/>
      <c r="B249" s="12" t="s">
        <v>226</v>
      </c>
      <c r="C249" s="13" t="s">
        <v>104</v>
      </c>
      <c r="D249" s="14">
        <f ca="1">IF(ISNA(VLOOKUP(B249,'[1]Total_DARF''s_Est_Mun+Acerto'!$A$35:$K$5599,6,0)),0,VLOOKUP(B249,'[1]Total_DARF''s_Est_Mun+Acerto'!$A$35:$K$5599,6,0))</f>
        <v>684401.65</v>
      </c>
      <c r="E249" s="14">
        <f ca="1">IF(ISNA(VLOOKUP(B249,'[1]Total_DARF''s_Est_Mun+Acerto'!$A$35:$K$5599,11,0)),0,VLOOKUP(B249,'[1]Total_DARF''s_Est_Mun+Acerto'!$A$35:$K$5599,11,0))</f>
        <v>0</v>
      </c>
      <c r="F249" s="14">
        <f t="shared" ca="1" si="10"/>
        <v>684401.65</v>
      </c>
      <c r="G249" s="14">
        <f t="shared" ca="1" si="11"/>
        <v>684401.65</v>
      </c>
      <c r="H249" s="2"/>
      <c r="I249" s="11"/>
      <c r="J249" s="11"/>
    </row>
    <row r="250" spans="1:10" x14ac:dyDescent="0.2">
      <c r="A250" s="2"/>
      <c r="B250" s="12" t="s">
        <v>227</v>
      </c>
      <c r="C250" s="13" t="s">
        <v>104</v>
      </c>
      <c r="D250" s="14">
        <f ca="1">IF(ISNA(VLOOKUP(B250,'[1]Total_DARF''s_Est_Mun+Acerto'!$A$35:$K$5599,6,0)),0,VLOOKUP(B250,'[1]Total_DARF''s_Est_Mun+Acerto'!$A$35:$K$5599,6,0))</f>
        <v>2017.54</v>
      </c>
      <c r="E250" s="14">
        <f ca="1">IF(ISNA(VLOOKUP(B250,'[1]Total_DARF''s_Est_Mun+Acerto'!$A$35:$K$5599,11,0)),0,VLOOKUP(B250,'[1]Total_DARF''s_Est_Mun+Acerto'!$A$35:$K$5599,11,0))</f>
        <v>0</v>
      </c>
      <c r="F250" s="14">
        <f t="shared" ca="1" si="10"/>
        <v>2017.54</v>
      </c>
      <c r="G250" s="14">
        <f t="shared" ca="1" si="11"/>
        <v>2017.54</v>
      </c>
      <c r="H250" s="2"/>
      <c r="I250" s="11"/>
      <c r="J250" s="11"/>
    </row>
    <row r="251" spans="1:10" x14ac:dyDescent="0.2">
      <c r="A251" s="2"/>
      <c r="B251" s="12" t="s">
        <v>228</v>
      </c>
      <c r="C251" s="13" t="s">
        <v>104</v>
      </c>
      <c r="D251" s="14">
        <f ca="1">IF(ISNA(VLOOKUP(B251,'[1]Total_DARF''s_Est_Mun+Acerto'!$A$35:$K$5599,6,0)),0,VLOOKUP(B251,'[1]Total_DARF''s_Est_Mun+Acerto'!$A$35:$K$5599,6,0))</f>
        <v>1720.61</v>
      </c>
      <c r="E251" s="14">
        <f ca="1">IF(ISNA(VLOOKUP(B251,'[1]Total_DARF''s_Est_Mun+Acerto'!$A$35:$K$5599,11,0)),0,VLOOKUP(B251,'[1]Total_DARF''s_Est_Mun+Acerto'!$A$35:$K$5599,11,0))</f>
        <v>0</v>
      </c>
      <c r="F251" s="14">
        <f t="shared" ca="1" si="10"/>
        <v>1720.61</v>
      </c>
      <c r="G251" s="14">
        <f t="shared" ca="1" si="11"/>
        <v>1720.61</v>
      </c>
      <c r="H251" s="2"/>
      <c r="I251" s="11"/>
      <c r="J251" s="11"/>
    </row>
    <row r="252" spans="1:10" x14ac:dyDescent="0.2">
      <c r="A252" s="2"/>
      <c r="B252" s="12" t="s">
        <v>229</v>
      </c>
      <c r="C252" s="13" t="s">
        <v>104</v>
      </c>
      <c r="D252" s="14">
        <f ca="1">IF(ISNA(VLOOKUP(B252,'[1]Total_DARF''s_Est_Mun+Acerto'!$A$35:$K$5599,6,0)),0,VLOOKUP(B252,'[1]Total_DARF''s_Est_Mun+Acerto'!$A$35:$K$5599,6,0))</f>
        <v>1246.25</v>
      </c>
      <c r="E252" s="14">
        <f ca="1">IF(ISNA(VLOOKUP(B252,'[1]Total_DARF''s_Est_Mun+Acerto'!$A$35:$K$5599,11,0)),0,VLOOKUP(B252,'[1]Total_DARF''s_Est_Mun+Acerto'!$A$35:$K$5599,11,0))</f>
        <v>0</v>
      </c>
      <c r="F252" s="14">
        <f t="shared" ca="1" si="10"/>
        <v>1246.25</v>
      </c>
      <c r="G252" s="14">
        <f t="shared" ca="1" si="11"/>
        <v>1246.25</v>
      </c>
      <c r="H252" s="2"/>
      <c r="I252" s="11"/>
      <c r="J252" s="11"/>
    </row>
    <row r="253" spans="1:10" x14ac:dyDescent="0.2">
      <c r="A253" s="2"/>
      <c r="B253" s="12" t="s">
        <v>230</v>
      </c>
      <c r="C253" s="13" t="s">
        <v>104</v>
      </c>
      <c r="D253" s="14">
        <f ca="1">IF(ISNA(VLOOKUP(B253,'[1]Total_DARF''s_Est_Mun+Acerto'!$A$35:$K$5599,6,0)),0,VLOOKUP(B253,'[1]Total_DARF''s_Est_Mun+Acerto'!$A$35:$K$5599,6,0))</f>
        <v>1186.9100000000001</v>
      </c>
      <c r="E253" s="14">
        <f ca="1">IF(ISNA(VLOOKUP(B253,'[1]Total_DARF''s_Est_Mun+Acerto'!$A$35:$K$5599,11,0)),0,VLOOKUP(B253,'[1]Total_DARF''s_Est_Mun+Acerto'!$A$35:$K$5599,11,0))</f>
        <v>0</v>
      </c>
      <c r="F253" s="14">
        <f t="shared" ca="1" si="10"/>
        <v>1186.9100000000001</v>
      </c>
      <c r="G253" s="14">
        <f t="shared" ca="1" si="11"/>
        <v>1186.9100000000001</v>
      </c>
      <c r="H253" s="2"/>
      <c r="I253" s="11"/>
      <c r="J253" s="11"/>
    </row>
    <row r="254" spans="1:10" x14ac:dyDescent="0.2">
      <c r="A254" s="2"/>
      <c r="B254" s="12" t="s">
        <v>231</v>
      </c>
      <c r="C254" s="13" t="s">
        <v>104</v>
      </c>
      <c r="D254" s="14">
        <f ca="1">IF(ISNA(VLOOKUP(B254,'[1]Total_DARF''s_Est_Mun+Acerto'!$A$35:$K$5599,6,0)),0,VLOOKUP(B254,'[1]Total_DARF''s_Est_Mun+Acerto'!$A$35:$K$5599,6,0))</f>
        <v>1483.43</v>
      </c>
      <c r="E254" s="14">
        <f ca="1">IF(ISNA(VLOOKUP(B254,'[1]Total_DARF''s_Est_Mun+Acerto'!$A$35:$K$5599,11,0)),0,VLOOKUP(B254,'[1]Total_DARF''s_Est_Mun+Acerto'!$A$35:$K$5599,11,0))</f>
        <v>0</v>
      </c>
      <c r="F254" s="14">
        <f t="shared" ca="1" si="10"/>
        <v>1483.43</v>
      </c>
      <c r="G254" s="14">
        <f t="shared" ca="1" si="11"/>
        <v>1483.43</v>
      </c>
      <c r="H254" s="2"/>
      <c r="I254" s="11"/>
      <c r="J254" s="11"/>
    </row>
    <row r="255" spans="1:10" x14ac:dyDescent="0.2">
      <c r="A255" s="2"/>
      <c r="B255" s="12" t="s">
        <v>232</v>
      </c>
      <c r="C255" s="13" t="s">
        <v>104</v>
      </c>
      <c r="D255" s="14">
        <f ca="1">IF(ISNA(VLOOKUP(B255,'[1]Total_DARF''s_Est_Mun+Acerto'!$A$35:$K$5599,6,0)),0,VLOOKUP(B255,'[1]Total_DARF''s_Est_Mun+Acerto'!$A$35:$K$5599,6,0))</f>
        <v>1364.74</v>
      </c>
      <c r="E255" s="14">
        <f ca="1">IF(ISNA(VLOOKUP(B255,'[1]Total_DARF''s_Est_Mun+Acerto'!$A$35:$K$5599,11,0)),0,VLOOKUP(B255,'[1]Total_DARF''s_Est_Mun+Acerto'!$A$35:$K$5599,11,0))</f>
        <v>0</v>
      </c>
      <c r="F255" s="14">
        <f t="shared" ca="1" si="10"/>
        <v>1364.74</v>
      </c>
      <c r="G255" s="14">
        <f t="shared" ca="1" si="11"/>
        <v>1364.74</v>
      </c>
      <c r="H255" s="2"/>
      <c r="I255" s="11"/>
      <c r="J255" s="11"/>
    </row>
    <row r="256" spans="1:10" x14ac:dyDescent="0.2">
      <c r="A256" s="2"/>
      <c r="B256" s="12" t="s">
        <v>233</v>
      </c>
      <c r="C256" s="13" t="s">
        <v>104</v>
      </c>
      <c r="D256" s="14">
        <f ca="1">IF(ISNA(VLOOKUP(B256,'[1]Total_DARF''s_Est_Mun+Acerto'!$A$35:$K$5599,6,0)),0,VLOOKUP(B256,'[1]Total_DARF''s_Est_Mun+Acerto'!$A$35:$K$5599,6,0))</f>
        <v>1305.5999999999999</v>
      </c>
      <c r="E256" s="14">
        <f ca="1">IF(ISNA(VLOOKUP(B256,'[1]Total_DARF''s_Est_Mun+Acerto'!$A$35:$K$5599,11,0)),0,VLOOKUP(B256,'[1]Total_DARF''s_Est_Mun+Acerto'!$A$35:$K$5599,11,0))</f>
        <v>0</v>
      </c>
      <c r="F256" s="14">
        <f t="shared" ca="1" si="10"/>
        <v>1305.5999999999999</v>
      </c>
      <c r="G256" s="14">
        <f t="shared" ca="1" si="11"/>
        <v>1305.5999999999999</v>
      </c>
      <c r="H256" s="2"/>
      <c r="I256" s="11"/>
      <c r="J256" s="11"/>
    </row>
    <row r="257" spans="1:10" x14ac:dyDescent="0.2">
      <c r="A257" s="2"/>
      <c r="B257" s="12" t="s">
        <v>234</v>
      </c>
      <c r="C257" s="13" t="s">
        <v>104</v>
      </c>
      <c r="D257" s="14">
        <f ca="1">IF(ISNA(VLOOKUP(B257,'[1]Total_DARF''s_Est_Mun+Acerto'!$A$35:$K$5599,6,0)),0,VLOOKUP(B257,'[1]Total_DARF''s_Est_Mun+Acerto'!$A$35:$K$5599,6,0))</f>
        <v>1780.15</v>
      </c>
      <c r="E257" s="14">
        <f ca="1">IF(ISNA(VLOOKUP(B257,'[1]Total_DARF''s_Est_Mun+Acerto'!$A$35:$K$5599,11,0)),0,VLOOKUP(B257,'[1]Total_DARF''s_Est_Mun+Acerto'!$A$35:$K$5599,11,0))</f>
        <v>0</v>
      </c>
      <c r="F257" s="14">
        <f t="shared" ca="1" si="10"/>
        <v>1780.15</v>
      </c>
      <c r="G257" s="14">
        <f t="shared" ca="1" si="11"/>
        <v>1780.15</v>
      </c>
      <c r="H257" s="2"/>
      <c r="I257" s="11"/>
      <c r="J257" s="11"/>
    </row>
    <row r="258" spans="1:10" x14ac:dyDescent="0.2">
      <c r="A258" s="2"/>
      <c r="B258" s="12" t="s">
        <v>235</v>
      </c>
      <c r="C258" s="13" t="s">
        <v>104</v>
      </c>
      <c r="D258" s="14">
        <f ca="1">IF(ISNA(VLOOKUP(B258,'[1]Total_DARF''s_Est_Mun+Acerto'!$A$35:$K$5599,6,0)),0,VLOOKUP(B258,'[1]Total_DARF''s_Est_Mun+Acerto'!$A$35:$K$5599,6,0))</f>
        <v>1483.64</v>
      </c>
      <c r="E258" s="14">
        <f ca="1">IF(ISNA(VLOOKUP(B258,'[1]Total_DARF''s_Est_Mun+Acerto'!$A$35:$K$5599,11,0)),0,VLOOKUP(B258,'[1]Total_DARF''s_Est_Mun+Acerto'!$A$35:$K$5599,11,0))</f>
        <v>0</v>
      </c>
      <c r="F258" s="14">
        <f t="shared" ca="1" si="10"/>
        <v>1483.64</v>
      </c>
      <c r="G258" s="14">
        <f t="shared" ca="1" si="11"/>
        <v>1483.64</v>
      </c>
      <c r="H258" s="2"/>
      <c r="I258" s="11"/>
      <c r="J258" s="11"/>
    </row>
    <row r="259" spans="1:10" x14ac:dyDescent="0.2">
      <c r="A259" s="2"/>
      <c r="B259" s="12" t="s">
        <v>236</v>
      </c>
      <c r="C259" s="13" t="s">
        <v>104</v>
      </c>
      <c r="D259" s="14">
        <f ca="1">IF(ISNA(VLOOKUP(B259,'[1]Total_DARF''s_Est_Mun+Acerto'!$A$35:$K$5599,6,0)),0,VLOOKUP(B259,'[1]Total_DARF''s_Est_Mun+Acerto'!$A$35:$K$5599,6,0))</f>
        <v>1602.33</v>
      </c>
      <c r="E259" s="14">
        <f ca="1">IF(ISNA(VLOOKUP(B259,'[1]Total_DARF''s_Est_Mun+Acerto'!$A$35:$K$5599,11,0)),0,VLOOKUP(B259,'[1]Total_DARF''s_Est_Mun+Acerto'!$A$35:$K$5599,11,0))</f>
        <v>0</v>
      </c>
      <c r="F259" s="14">
        <f t="shared" ca="1" si="10"/>
        <v>1602.33</v>
      </c>
      <c r="G259" s="14">
        <f t="shared" ca="1" si="11"/>
        <v>1602.33</v>
      </c>
      <c r="H259" s="2"/>
      <c r="I259" s="11"/>
      <c r="J259" s="11"/>
    </row>
    <row r="260" spans="1:10" x14ac:dyDescent="0.2">
      <c r="A260" s="2"/>
      <c r="B260" s="12" t="s">
        <v>237</v>
      </c>
      <c r="C260" s="13" t="s">
        <v>104</v>
      </c>
      <c r="D260" s="14">
        <f ca="1">IF(ISNA(VLOOKUP(B260,'[1]Total_DARF''s_Est_Mun+Acerto'!$A$35:$K$5599,6,0)),0,VLOOKUP(B260,'[1]Total_DARF''s_Est_Mun+Acerto'!$A$35:$K$5599,6,0))</f>
        <v>2077.1</v>
      </c>
      <c r="E260" s="14">
        <f ca="1">IF(ISNA(VLOOKUP(B260,'[1]Total_DARF''s_Est_Mun+Acerto'!$A$35:$K$5599,11,0)),0,VLOOKUP(B260,'[1]Total_DARF''s_Est_Mun+Acerto'!$A$35:$K$5599,11,0))</f>
        <v>0</v>
      </c>
      <c r="F260" s="14">
        <f t="shared" ca="1" si="10"/>
        <v>2077.1</v>
      </c>
      <c r="G260" s="14">
        <f t="shared" ca="1" si="11"/>
        <v>2077.1</v>
      </c>
      <c r="H260" s="2"/>
      <c r="I260" s="11"/>
      <c r="J260" s="11"/>
    </row>
    <row r="261" spans="1:10" x14ac:dyDescent="0.2">
      <c r="A261" s="2"/>
      <c r="B261" s="12" t="s">
        <v>238</v>
      </c>
      <c r="C261" s="13" t="s">
        <v>104</v>
      </c>
      <c r="D261" s="14">
        <f ca="1">IF(ISNA(VLOOKUP(B261,'[1]Total_DARF''s_Est_Mun+Acerto'!$A$35:$K$5599,6,0)),0,VLOOKUP(B261,'[1]Total_DARF''s_Est_Mun+Acerto'!$A$35:$K$5599,6,0))</f>
        <v>1898.85</v>
      </c>
      <c r="E261" s="14">
        <f ca="1">IF(ISNA(VLOOKUP(B261,'[1]Total_DARF''s_Est_Mun+Acerto'!$A$35:$K$5599,11,0)),0,VLOOKUP(B261,'[1]Total_DARF''s_Est_Mun+Acerto'!$A$35:$K$5599,11,0))</f>
        <v>0</v>
      </c>
      <c r="F261" s="14">
        <f t="shared" ca="1" si="10"/>
        <v>1898.85</v>
      </c>
      <c r="G261" s="14">
        <f t="shared" ca="1" si="11"/>
        <v>1898.85</v>
      </c>
      <c r="H261" s="2"/>
      <c r="I261" s="11"/>
      <c r="J261" s="11"/>
    </row>
    <row r="262" spans="1:10" x14ac:dyDescent="0.2">
      <c r="A262" s="2"/>
      <c r="B262" s="12" t="s">
        <v>239</v>
      </c>
      <c r="C262" s="13" t="s">
        <v>104</v>
      </c>
      <c r="D262" s="14">
        <f ca="1">IF(ISNA(VLOOKUP(B262,'[1]Total_DARF''s_Est_Mun+Acerto'!$A$35:$K$5599,6,0)),0,VLOOKUP(B262,'[1]Total_DARF''s_Est_Mun+Acerto'!$A$35:$K$5599,6,0))</f>
        <v>679349.25</v>
      </c>
      <c r="E262" s="14">
        <f ca="1">IF(ISNA(VLOOKUP(B262,'[1]Total_DARF''s_Est_Mun+Acerto'!$A$35:$K$5599,11,0)),0,VLOOKUP(B262,'[1]Total_DARF''s_Est_Mun+Acerto'!$A$35:$K$5599,11,0))</f>
        <v>0</v>
      </c>
      <c r="F262" s="14">
        <f t="shared" ca="1" si="10"/>
        <v>679349.25</v>
      </c>
      <c r="G262" s="14">
        <f t="shared" ca="1" si="11"/>
        <v>679349.25</v>
      </c>
      <c r="H262" s="2"/>
      <c r="I262" s="11"/>
      <c r="J262" s="11"/>
    </row>
    <row r="263" spans="1:10" x14ac:dyDescent="0.2">
      <c r="A263" s="2"/>
      <c r="B263" s="12" t="s">
        <v>240</v>
      </c>
      <c r="C263" s="13" t="s">
        <v>104</v>
      </c>
      <c r="D263" s="14">
        <f ca="1">IF(ISNA(VLOOKUP(B263,'[1]Total_DARF''s_Est_Mun+Acerto'!$A$35:$K$5599,6,0)),0,VLOOKUP(B263,'[1]Total_DARF''s_Est_Mun+Acerto'!$A$35:$K$5599,6,0))</f>
        <v>684401.65</v>
      </c>
      <c r="E263" s="14">
        <f ca="1">IF(ISNA(VLOOKUP(B263,'[1]Total_DARF''s_Est_Mun+Acerto'!$A$35:$K$5599,11,0)),0,VLOOKUP(B263,'[1]Total_DARF''s_Est_Mun+Acerto'!$A$35:$K$5599,11,0))</f>
        <v>0</v>
      </c>
      <c r="F263" s="14">
        <f t="shared" ca="1" si="10"/>
        <v>684401.65</v>
      </c>
      <c r="G263" s="14">
        <f t="shared" ca="1" si="11"/>
        <v>684401.65</v>
      </c>
      <c r="H263" s="2"/>
      <c r="I263" s="11"/>
      <c r="J263" s="11"/>
    </row>
    <row r="264" spans="1:10" x14ac:dyDescent="0.2">
      <c r="A264" s="2"/>
      <c r="B264" s="12" t="s">
        <v>241</v>
      </c>
      <c r="C264" s="13" t="s">
        <v>104</v>
      </c>
      <c r="D264" s="14">
        <f ca="1">IF(ISNA(VLOOKUP(B264,'[1]Total_DARF''s_Est_Mun+Acerto'!$A$35:$K$5599,6,0)),0,VLOOKUP(B264,'[1]Total_DARF''s_Est_Mun+Acerto'!$A$35:$K$5599,6,0))</f>
        <v>2373.8200000000002</v>
      </c>
      <c r="E264" s="14">
        <f ca="1">IF(ISNA(VLOOKUP(B264,'[1]Total_DARF''s_Est_Mun+Acerto'!$A$35:$K$5599,11,0)),0,VLOOKUP(B264,'[1]Total_DARF''s_Est_Mun+Acerto'!$A$35:$K$5599,11,0))</f>
        <v>0</v>
      </c>
      <c r="F264" s="14">
        <f t="shared" ca="1" si="10"/>
        <v>2373.8200000000002</v>
      </c>
      <c r="G264" s="14">
        <f t="shared" ca="1" si="11"/>
        <v>2373.8200000000002</v>
      </c>
      <c r="H264" s="2"/>
      <c r="I264" s="11"/>
      <c r="J264" s="11"/>
    </row>
    <row r="265" spans="1:10" x14ac:dyDescent="0.2">
      <c r="A265" s="2"/>
      <c r="B265" s="12" t="s">
        <v>242</v>
      </c>
      <c r="C265" s="13" t="s">
        <v>104</v>
      </c>
      <c r="D265" s="14">
        <f ca="1">IF(ISNA(VLOOKUP(B265,'[1]Total_DARF''s_Est_Mun+Acerto'!$A$35:$K$5599,6,0)),0,VLOOKUP(B265,'[1]Total_DARF''s_Est_Mun+Acerto'!$A$35:$K$5599,6,0))</f>
        <v>1780.15</v>
      </c>
      <c r="E265" s="14">
        <f ca="1">IF(ISNA(VLOOKUP(B265,'[1]Total_DARF''s_Est_Mun+Acerto'!$A$35:$K$5599,11,0)),0,VLOOKUP(B265,'[1]Total_DARF''s_Est_Mun+Acerto'!$A$35:$K$5599,11,0))</f>
        <v>0</v>
      </c>
      <c r="F265" s="14">
        <f t="shared" ca="1" si="10"/>
        <v>1780.15</v>
      </c>
      <c r="G265" s="14">
        <f t="shared" ca="1" si="11"/>
        <v>1780.15</v>
      </c>
      <c r="H265" s="2"/>
      <c r="I265" s="11"/>
      <c r="J265" s="11"/>
    </row>
    <row r="266" spans="1:10" x14ac:dyDescent="0.2">
      <c r="A266" s="2"/>
      <c r="B266" s="12" t="s">
        <v>243</v>
      </c>
      <c r="C266" s="13" t="s">
        <v>104</v>
      </c>
      <c r="D266" s="14">
        <f ca="1">IF(ISNA(VLOOKUP(B266,'[1]Total_DARF''s_Est_Mun+Acerto'!$A$35:$K$5599,6,0)),0,VLOOKUP(B266,'[1]Total_DARF''s_Est_Mun+Acerto'!$A$35:$K$5599,6,0))</f>
        <v>1364.74</v>
      </c>
      <c r="E266" s="14">
        <f ca="1">IF(ISNA(VLOOKUP(B266,'[1]Total_DARF''s_Est_Mun+Acerto'!$A$35:$K$5599,11,0)),0,VLOOKUP(B266,'[1]Total_DARF''s_Est_Mun+Acerto'!$A$35:$K$5599,11,0))</f>
        <v>0</v>
      </c>
      <c r="F266" s="14">
        <f t="shared" ca="1" si="10"/>
        <v>1364.74</v>
      </c>
      <c r="G266" s="14">
        <f t="shared" ca="1" si="11"/>
        <v>1364.74</v>
      </c>
      <c r="H266" s="2"/>
      <c r="I266" s="11"/>
      <c r="J266" s="11"/>
    </row>
    <row r="267" spans="1:10" x14ac:dyDescent="0.2">
      <c r="A267" s="2"/>
      <c r="B267" s="12" t="s">
        <v>244</v>
      </c>
      <c r="C267" s="13" t="s">
        <v>104</v>
      </c>
      <c r="D267" s="14">
        <f ca="1">IF(ISNA(VLOOKUP(B267,'[1]Total_DARF''s_Est_Mun+Acerto'!$A$35:$K$5599,6,0)),0,VLOOKUP(B267,'[1]Total_DARF''s_Est_Mun+Acerto'!$A$35:$K$5599,6,0))</f>
        <v>1365.58</v>
      </c>
      <c r="E267" s="14">
        <f ca="1">IF(ISNA(VLOOKUP(B267,'[1]Total_DARF''s_Est_Mun+Acerto'!$A$35:$K$5599,11,0)),0,VLOOKUP(B267,'[1]Total_DARF''s_Est_Mun+Acerto'!$A$35:$K$5599,11,0))</f>
        <v>0</v>
      </c>
      <c r="F267" s="14">
        <f t="shared" ca="1" si="10"/>
        <v>1365.58</v>
      </c>
      <c r="G267" s="14">
        <f t="shared" ca="1" si="11"/>
        <v>1365.58</v>
      </c>
      <c r="H267" s="2"/>
      <c r="I267" s="11"/>
      <c r="J267" s="11"/>
    </row>
    <row r="268" spans="1:10" x14ac:dyDescent="0.2">
      <c r="A268" s="2"/>
      <c r="B268" s="12" t="s">
        <v>245</v>
      </c>
      <c r="C268" s="13" t="s">
        <v>104</v>
      </c>
      <c r="D268" s="14">
        <f ca="1">IF(ISNA(VLOOKUP(B268,'[1]Total_DARF''s_Est_Mun+Acerto'!$A$35:$K$5599,6,0)),0,VLOOKUP(B268,'[1]Total_DARF''s_Est_Mun+Acerto'!$A$35:$K$5599,6,0))</f>
        <v>1246.46</v>
      </c>
      <c r="E268" s="14">
        <f ca="1">IF(ISNA(VLOOKUP(B268,'[1]Total_DARF''s_Est_Mun+Acerto'!$A$35:$K$5599,11,0)),0,VLOOKUP(B268,'[1]Total_DARF''s_Est_Mun+Acerto'!$A$35:$K$5599,11,0))</f>
        <v>0</v>
      </c>
      <c r="F268" s="14">
        <f t="shared" ca="1" si="10"/>
        <v>1246.46</v>
      </c>
      <c r="G268" s="14">
        <f t="shared" ca="1" si="11"/>
        <v>1246.46</v>
      </c>
      <c r="H268" s="2"/>
      <c r="I268" s="11"/>
      <c r="J268" s="11"/>
    </row>
    <row r="269" spans="1:10" x14ac:dyDescent="0.2">
      <c r="A269" s="2"/>
      <c r="B269" s="12" t="s">
        <v>246</v>
      </c>
      <c r="C269" s="13" t="s">
        <v>104</v>
      </c>
      <c r="D269" s="14">
        <f ca="1">IF(ISNA(VLOOKUP(B269,'[1]Total_DARF''s_Est_Mun+Acerto'!$A$35:$K$5599,6,0)),0,VLOOKUP(B269,'[1]Total_DARF''s_Est_Mun+Acerto'!$A$35:$K$5599,6,0))</f>
        <v>1186.9100000000001</v>
      </c>
      <c r="E269" s="14">
        <f ca="1">IF(ISNA(VLOOKUP(B269,'[1]Total_DARF''s_Est_Mun+Acerto'!$A$35:$K$5599,11,0)),0,VLOOKUP(B269,'[1]Total_DARF''s_Est_Mun+Acerto'!$A$35:$K$5599,11,0))</f>
        <v>0</v>
      </c>
      <c r="F269" s="14">
        <f t="shared" ca="1" si="10"/>
        <v>1186.9100000000001</v>
      </c>
      <c r="G269" s="14">
        <f t="shared" ca="1" si="11"/>
        <v>1186.9100000000001</v>
      </c>
      <c r="H269" s="2"/>
      <c r="I269" s="11"/>
      <c r="J269" s="11"/>
    </row>
    <row r="270" spans="1:10" x14ac:dyDescent="0.2">
      <c r="A270" s="2"/>
      <c r="B270" s="12" t="s">
        <v>247</v>
      </c>
      <c r="C270" s="13" t="s">
        <v>104</v>
      </c>
      <c r="D270" s="14">
        <f ca="1">IF(ISNA(VLOOKUP(B270,'[1]Total_DARF''s_Est_Mun+Acerto'!$A$35:$K$5599,6,0)),0,VLOOKUP(B270,'[1]Total_DARF''s_Est_Mun+Acerto'!$A$35:$K$5599,6,0))</f>
        <v>1186.9100000000001</v>
      </c>
      <c r="E270" s="14">
        <f ca="1">IF(ISNA(VLOOKUP(B270,'[1]Total_DARF''s_Est_Mun+Acerto'!$A$35:$K$5599,11,0)),0,VLOOKUP(B270,'[1]Total_DARF''s_Est_Mun+Acerto'!$A$35:$K$5599,11,0))</f>
        <v>0</v>
      </c>
      <c r="F270" s="14">
        <f t="shared" ca="1" si="10"/>
        <v>1186.9100000000001</v>
      </c>
      <c r="G270" s="14">
        <f t="shared" ca="1" si="11"/>
        <v>1186.9100000000001</v>
      </c>
      <c r="H270" s="2"/>
      <c r="I270" s="11"/>
      <c r="J270" s="11"/>
    </row>
    <row r="271" spans="1:10" x14ac:dyDescent="0.2">
      <c r="A271" s="2"/>
      <c r="B271" s="12" t="s">
        <v>248</v>
      </c>
      <c r="C271" s="13" t="s">
        <v>104</v>
      </c>
      <c r="D271" s="14">
        <f ca="1">IF(ISNA(VLOOKUP(B271,'[1]Total_DARF''s_Est_Mun+Acerto'!$A$35:$K$5599,6,0)),0,VLOOKUP(B271,'[1]Total_DARF''s_Est_Mun+Acerto'!$A$35:$K$5599,6,0))</f>
        <v>684698.18</v>
      </c>
      <c r="E271" s="14">
        <f ca="1">IF(ISNA(VLOOKUP(B271,'[1]Total_DARF''s_Est_Mun+Acerto'!$A$35:$K$5599,11,0)),0,VLOOKUP(B271,'[1]Total_DARF''s_Est_Mun+Acerto'!$A$35:$K$5599,11,0))</f>
        <v>0</v>
      </c>
      <c r="F271" s="14">
        <f t="shared" ca="1" si="10"/>
        <v>684698.18</v>
      </c>
      <c r="G271" s="14">
        <f t="shared" ca="1" si="11"/>
        <v>684698.18</v>
      </c>
      <c r="H271" s="2"/>
      <c r="I271" s="11"/>
      <c r="J271" s="11"/>
    </row>
    <row r="272" spans="1:10" x14ac:dyDescent="0.2">
      <c r="A272" s="2"/>
      <c r="B272" s="12" t="s">
        <v>249</v>
      </c>
      <c r="C272" s="13" t="s">
        <v>104</v>
      </c>
      <c r="D272" s="14">
        <f ca="1">IF(ISNA(VLOOKUP(B272,'[1]Total_DARF''s_Est_Mun+Acerto'!$A$35:$K$5599,6,0)),0,VLOOKUP(B272,'[1]Total_DARF''s_Est_Mun+Acerto'!$A$35:$K$5599,6,0))</f>
        <v>1186.9100000000001</v>
      </c>
      <c r="E272" s="14">
        <f ca="1">IF(ISNA(VLOOKUP(B272,'[1]Total_DARF''s_Est_Mun+Acerto'!$A$35:$K$5599,11,0)),0,VLOOKUP(B272,'[1]Total_DARF''s_Est_Mun+Acerto'!$A$35:$K$5599,11,0))</f>
        <v>0</v>
      </c>
      <c r="F272" s="14">
        <f t="shared" ca="1" si="10"/>
        <v>1186.9100000000001</v>
      </c>
      <c r="G272" s="14">
        <f t="shared" ca="1" si="11"/>
        <v>1186.9100000000001</v>
      </c>
      <c r="H272" s="2"/>
      <c r="I272" s="11"/>
      <c r="J272" s="11"/>
    </row>
    <row r="273" spans="1:10" x14ac:dyDescent="0.2">
      <c r="A273" s="2"/>
      <c r="B273" s="12" t="s">
        <v>250</v>
      </c>
      <c r="C273" s="13" t="s">
        <v>104</v>
      </c>
      <c r="D273" s="14">
        <f ca="1">IF(ISNA(VLOOKUP(B273,'[1]Total_DARF''s_Est_Mun+Acerto'!$A$35:$K$5599,6,0)),0,VLOOKUP(B273,'[1]Total_DARF''s_Est_Mun+Acerto'!$A$35:$K$5599,6,0))</f>
        <v>1186.9100000000001</v>
      </c>
      <c r="E273" s="14">
        <f ca="1">IF(ISNA(VLOOKUP(B273,'[1]Total_DARF''s_Est_Mun+Acerto'!$A$35:$K$5599,11,0)),0,VLOOKUP(B273,'[1]Total_DARF''s_Est_Mun+Acerto'!$A$35:$K$5599,11,0))</f>
        <v>0</v>
      </c>
      <c r="F273" s="14">
        <f t="shared" ca="1" si="10"/>
        <v>1186.9100000000001</v>
      </c>
      <c r="G273" s="14">
        <f t="shared" ca="1" si="11"/>
        <v>1186.9100000000001</v>
      </c>
      <c r="H273" s="2"/>
      <c r="I273" s="11"/>
      <c r="J273" s="11"/>
    </row>
    <row r="274" spans="1:10" x14ac:dyDescent="0.2">
      <c r="A274" s="2"/>
      <c r="B274" s="12" t="s">
        <v>251</v>
      </c>
      <c r="C274" s="13" t="s">
        <v>104</v>
      </c>
      <c r="D274" s="14">
        <f ca="1">IF(ISNA(VLOOKUP(B274,'[1]Total_DARF''s_Est_Mun+Acerto'!$A$35:$K$5599,6,0)),0,VLOOKUP(B274,'[1]Total_DARF''s_Est_Mun+Acerto'!$A$35:$K$5599,6,0))</f>
        <v>1186.9100000000001</v>
      </c>
      <c r="E274" s="14">
        <f ca="1">IF(ISNA(VLOOKUP(B274,'[1]Total_DARF''s_Est_Mun+Acerto'!$A$35:$K$5599,11,0)),0,VLOOKUP(B274,'[1]Total_DARF''s_Est_Mun+Acerto'!$A$35:$K$5599,11,0))</f>
        <v>0</v>
      </c>
      <c r="F274" s="14">
        <f t="shared" ca="1" si="10"/>
        <v>1186.9100000000001</v>
      </c>
      <c r="G274" s="14">
        <f t="shared" ca="1" si="11"/>
        <v>1186.9100000000001</v>
      </c>
      <c r="H274" s="2"/>
      <c r="I274" s="11"/>
      <c r="J274" s="11"/>
    </row>
    <row r="275" spans="1:10" x14ac:dyDescent="0.2">
      <c r="A275" s="2"/>
      <c r="B275" s="12" t="s">
        <v>252</v>
      </c>
      <c r="C275" s="13" t="s">
        <v>104</v>
      </c>
      <c r="D275" s="14">
        <f ca="1">IF(ISNA(VLOOKUP(B275,'[1]Total_DARF''s_Est_Mun+Acerto'!$A$35:$K$5599,6,0)),0,VLOOKUP(B275,'[1]Total_DARF''s_Est_Mun+Acerto'!$A$35:$K$5599,6,0))</f>
        <v>1186.9100000000001</v>
      </c>
      <c r="E275" s="14">
        <f ca="1">IF(ISNA(VLOOKUP(B275,'[1]Total_DARF''s_Est_Mun+Acerto'!$A$35:$K$5599,11,0)),0,VLOOKUP(B275,'[1]Total_DARF''s_Est_Mun+Acerto'!$A$35:$K$5599,11,0))</f>
        <v>0</v>
      </c>
      <c r="F275" s="14">
        <f t="shared" ca="1" si="10"/>
        <v>1186.9100000000001</v>
      </c>
      <c r="G275" s="14">
        <f t="shared" ca="1" si="11"/>
        <v>1186.9100000000001</v>
      </c>
      <c r="H275" s="2"/>
      <c r="I275" s="11"/>
      <c r="J275" s="11"/>
    </row>
    <row r="276" spans="1:10" x14ac:dyDescent="0.2">
      <c r="A276" s="2"/>
      <c r="B276" s="12" t="s">
        <v>253</v>
      </c>
      <c r="C276" s="13" t="s">
        <v>104</v>
      </c>
      <c r="D276" s="14">
        <f ca="1">IF(ISNA(VLOOKUP(B276,'[1]Total_DARF''s_Est_Mun+Acerto'!$A$35:$K$5599,6,0)),0,VLOOKUP(B276,'[1]Total_DARF''s_Est_Mun+Acerto'!$A$35:$K$5599,6,0))</f>
        <v>2373.41</v>
      </c>
      <c r="E276" s="14">
        <f ca="1">IF(ISNA(VLOOKUP(B276,'[1]Total_DARF''s_Est_Mun+Acerto'!$A$35:$K$5599,11,0)),0,VLOOKUP(B276,'[1]Total_DARF''s_Est_Mun+Acerto'!$A$35:$K$5599,11,0))</f>
        <v>0</v>
      </c>
      <c r="F276" s="14">
        <f t="shared" ca="1" si="10"/>
        <v>2373.41</v>
      </c>
      <c r="G276" s="14">
        <f t="shared" ca="1" si="11"/>
        <v>2373.41</v>
      </c>
      <c r="H276" s="2"/>
      <c r="I276" s="11"/>
      <c r="J276" s="11"/>
    </row>
    <row r="277" spans="1:10" x14ac:dyDescent="0.2">
      <c r="A277" s="2"/>
      <c r="B277" s="12" t="s">
        <v>254</v>
      </c>
      <c r="C277" s="13" t="s">
        <v>104</v>
      </c>
      <c r="D277" s="14">
        <f ca="1">IF(ISNA(VLOOKUP(B277,'[1]Total_DARF''s_Est_Mun+Acerto'!$A$35:$K$5599,6,0)),0,VLOOKUP(B277,'[1]Total_DARF''s_Est_Mun+Acerto'!$A$35:$K$5599,6,0))</f>
        <v>1246.25</v>
      </c>
      <c r="E277" s="14">
        <f ca="1">IF(ISNA(VLOOKUP(B277,'[1]Total_DARF''s_Est_Mun+Acerto'!$A$35:$K$5599,11,0)),0,VLOOKUP(B277,'[1]Total_DARF''s_Est_Mun+Acerto'!$A$35:$K$5599,11,0))</f>
        <v>0</v>
      </c>
      <c r="F277" s="14">
        <f t="shared" ca="1" si="10"/>
        <v>1246.25</v>
      </c>
      <c r="G277" s="14">
        <f t="shared" ca="1" si="11"/>
        <v>1246.25</v>
      </c>
      <c r="H277" s="2"/>
      <c r="I277" s="11"/>
      <c r="J277" s="11"/>
    </row>
    <row r="278" spans="1:10" x14ac:dyDescent="0.2">
      <c r="A278" s="2"/>
      <c r="B278" s="12" t="s">
        <v>255</v>
      </c>
      <c r="C278" s="13" t="s">
        <v>104</v>
      </c>
      <c r="D278" s="14">
        <f ca="1">IF(ISNA(VLOOKUP(B278,'[1]Total_DARF''s_Est_Mun+Acerto'!$A$35:$K$5599,6,0)),0,VLOOKUP(B278,'[1]Total_DARF''s_Est_Mun+Acerto'!$A$35:$K$5599,6,0))</f>
        <v>1424.08</v>
      </c>
      <c r="E278" s="14">
        <f ca="1">IF(ISNA(VLOOKUP(B278,'[1]Total_DARF''s_Est_Mun+Acerto'!$A$35:$K$5599,11,0)),0,VLOOKUP(B278,'[1]Total_DARF''s_Est_Mun+Acerto'!$A$35:$K$5599,11,0))</f>
        <v>0</v>
      </c>
      <c r="F278" s="14">
        <f t="shared" ca="1" si="10"/>
        <v>1424.08</v>
      </c>
      <c r="G278" s="14">
        <f t="shared" ca="1" si="11"/>
        <v>1424.08</v>
      </c>
      <c r="H278" s="2"/>
      <c r="I278" s="11"/>
      <c r="J278" s="11"/>
    </row>
    <row r="279" spans="1:10" x14ac:dyDescent="0.2">
      <c r="A279" s="2"/>
      <c r="B279" s="12" t="s">
        <v>256</v>
      </c>
      <c r="C279" s="13" t="s">
        <v>104</v>
      </c>
      <c r="D279" s="14">
        <f ca="1">IF(ISNA(VLOOKUP(B279,'[1]Total_DARF''s_Est_Mun+Acerto'!$A$35:$K$5599,6,0)),0,VLOOKUP(B279,'[1]Total_DARF''s_Est_Mun+Acerto'!$A$35:$K$5599,6,0))</f>
        <v>661610.29</v>
      </c>
      <c r="E279" s="14">
        <f ca="1">IF(ISNA(VLOOKUP(B279,'[1]Total_DARF''s_Est_Mun+Acerto'!$A$35:$K$5599,11,0)),0,VLOOKUP(B279,'[1]Total_DARF''s_Est_Mun+Acerto'!$A$35:$K$5599,11,0))</f>
        <v>2147104.77</v>
      </c>
      <c r="F279" s="14">
        <f t="shared" ca="1" si="10"/>
        <v>2808715.06</v>
      </c>
      <c r="G279" s="14">
        <f t="shared" ca="1" si="11"/>
        <v>2808715.06</v>
      </c>
      <c r="H279" s="2"/>
      <c r="I279" s="11"/>
      <c r="J279" s="11"/>
    </row>
    <row r="280" spans="1:10" x14ac:dyDescent="0.2">
      <c r="A280" s="2"/>
      <c r="B280" s="12" t="s">
        <v>257</v>
      </c>
      <c r="C280" s="13" t="s">
        <v>104</v>
      </c>
      <c r="D280" s="14">
        <f ca="1">IF(ISNA(VLOOKUP(B280,'[1]Total_DARF''s_Est_Mun+Acerto'!$A$35:$K$5599,6,0)),0,VLOOKUP(B280,'[1]Total_DARF''s_Est_Mun+Acerto'!$A$35:$K$5599,6,0))</f>
        <v>1186.9100000000001</v>
      </c>
      <c r="E280" s="14">
        <f ca="1">IF(ISNA(VLOOKUP(B280,'[1]Total_DARF''s_Est_Mun+Acerto'!$A$35:$K$5599,11,0)),0,VLOOKUP(B280,'[1]Total_DARF''s_Est_Mun+Acerto'!$A$35:$K$5599,11,0))</f>
        <v>0</v>
      </c>
      <c r="F280" s="14">
        <f t="shared" ca="1" si="10"/>
        <v>1186.9100000000001</v>
      </c>
      <c r="G280" s="14">
        <f t="shared" ca="1" si="11"/>
        <v>1186.9100000000001</v>
      </c>
      <c r="H280" s="2"/>
      <c r="I280" s="11"/>
      <c r="J280" s="11"/>
    </row>
    <row r="281" spans="1:10" x14ac:dyDescent="0.2">
      <c r="A281" s="2"/>
      <c r="B281" s="12" t="s">
        <v>258</v>
      </c>
      <c r="C281" s="13" t="s">
        <v>104</v>
      </c>
      <c r="D281" s="14">
        <f ca="1">IF(ISNA(VLOOKUP(B281,'[1]Total_DARF''s_Est_Mun+Acerto'!$A$35:$K$5599,6,0)),0,VLOOKUP(B281,'[1]Total_DARF''s_Est_Mun+Acerto'!$A$35:$K$5599,6,0))</f>
        <v>1483.85</v>
      </c>
      <c r="E281" s="14">
        <f ca="1">IF(ISNA(VLOOKUP(B281,'[1]Total_DARF''s_Est_Mun+Acerto'!$A$35:$K$5599,11,0)),0,VLOOKUP(B281,'[1]Total_DARF''s_Est_Mun+Acerto'!$A$35:$K$5599,11,0))</f>
        <v>0</v>
      </c>
      <c r="F281" s="14">
        <f t="shared" ca="1" si="10"/>
        <v>1483.85</v>
      </c>
      <c r="G281" s="14">
        <f t="shared" ca="1" si="11"/>
        <v>1483.85</v>
      </c>
      <c r="H281" s="2"/>
      <c r="I281" s="11"/>
      <c r="J281" s="11"/>
    </row>
    <row r="282" spans="1:10" x14ac:dyDescent="0.2">
      <c r="A282" s="2"/>
      <c r="B282" s="12" t="s">
        <v>259</v>
      </c>
      <c r="C282" s="13" t="s">
        <v>104</v>
      </c>
      <c r="D282" s="14">
        <f ca="1">IF(ISNA(VLOOKUP(B282,'[1]Total_DARF''s_Est_Mun+Acerto'!$A$35:$K$5599,6,0)),0,VLOOKUP(B282,'[1]Total_DARF''s_Est_Mun+Acerto'!$A$35:$K$5599,6,0))</f>
        <v>1365.16</v>
      </c>
      <c r="E282" s="14">
        <f ca="1">IF(ISNA(VLOOKUP(B282,'[1]Total_DARF''s_Est_Mun+Acerto'!$A$35:$K$5599,11,0)),0,VLOOKUP(B282,'[1]Total_DARF''s_Est_Mun+Acerto'!$A$35:$K$5599,11,0))</f>
        <v>0</v>
      </c>
      <c r="F282" s="14">
        <f t="shared" ca="1" si="10"/>
        <v>1365.16</v>
      </c>
      <c r="G282" s="14">
        <f t="shared" ca="1" si="11"/>
        <v>1365.16</v>
      </c>
      <c r="H282" s="2"/>
      <c r="I282" s="11"/>
      <c r="J282" s="11"/>
    </row>
    <row r="283" spans="1:10" x14ac:dyDescent="0.2">
      <c r="A283" s="2"/>
      <c r="B283" s="12" t="s">
        <v>260</v>
      </c>
      <c r="C283" s="13" t="s">
        <v>104</v>
      </c>
      <c r="D283" s="14">
        <f ca="1">IF(ISNA(VLOOKUP(B283,'[1]Total_DARF''s_Est_Mun+Acerto'!$A$35:$K$5599,6,0)),0,VLOOKUP(B283,'[1]Total_DARF''s_Est_Mun+Acerto'!$A$35:$K$5599,6,0))</f>
        <v>1602.54</v>
      </c>
      <c r="E283" s="14">
        <f ca="1">IF(ISNA(VLOOKUP(B283,'[1]Total_DARF''s_Est_Mun+Acerto'!$A$35:$K$5599,11,0)),0,VLOOKUP(B283,'[1]Total_DARF''s_Est_Mun+Acerto'!$A$35:$K$5599,11,0))</f>
        <v>0</v>
      </c>
      <c r="F283" s="14">
        <f t="shared" ca="1" si="10"/>
        <v>1602.54</v>
      </c>
      <c r="G283" s="14">
        <f t="shared" ca="1" si="11"/>
        <v>1602.54</v>
      </c>
      <c r="H283" s="2"/>
      <c r="I283" s="11"/>
      <c r="J283" s="11"/>
    </row>
    <row r="284" spans="1:10" x14ac:dyDescent="0.2">
      <c r="A284" s="2"/>
      <c r="B284" s="12" t="s">
        <v>261</v>
      </c>
      <c r="C284" s="13" t="s">
        <v>104</v>
      </c>
      <c r="D284" s="14">
        <f ca="1">IF(ISNA(VLOOKUP(B284,'[1]Total_DARF''s_Est_Mun+Acerto'!$A$35:$K$5599,6,0)),0,VLOOKUP(B284,'[1]Total_DARF''s_Est_Mun+Acerto'!$A$35:$K$5599,6,0))</f>
        <v>679351.13</v>
      </c>
      <c r="E284" s="14">
        <f ca="1">IF(ISNA(VLOOKUP(B284,'[1]Total_DARF''s_Est_Mun+Acerto'!$A$35:$K$5599,11,0)),0,VLOOKUP(B284,'[1]Total_DARF''s_Est_Mun+Acerto'!$A$35:$K$5599,11,0))</f>
        <v>0</v>
      </c>
      <c r="F284" s="14">
        <f t="shared" ca="1" si="10"/>
        <v>679351.13</v>
      </c>
      <c r="G284" s="14">
        <f t="shared" ca="1" si="11"/>
        <v>679351.13</v>
      </c>
      <c r="H284" s="2"/>
      <c r="I284" s="11"/>
      <c r="J284" s="11"/>
    </row>
    <row r="285" spans="1:10" x14ac:dyDescent="0.2">
      <c r="A285" s="2"/>
      <c r="B285" s="12" t="s">
        <v>262</v>
      </c>
      <c r="C285" s="13" t="s">
        <v>104</v>
      </c>
      <c r="D285" s="14">
        <f ca="1">IF(ISNA(VLOOKUP(B285,'[1]Total_DARF''s_Est_Mun+Acerto'!$A$35:$K$5599,6,0)),0,VLOOKUP(B285,'[1]Total_DARF''s_Est_Mun+Acerto'!$A$35:$K$5599,6,0))</f>
        <v>1483.64</v>
      </c>
      <c r="E285" s="14">
        <f ca="1">IF(ISNA(VLOOKUP(B285,'[1]Total_DARF''s_Est_Mun+Acerto'!$A$35:$K$5599,11,0)),0,VLOOKUP(B285,'[1]Total_DARF''s_Est_Mun+Acerto'!$A$35:$K$5599,11,0))</f>
        <v>0</v>
      </c>
      <c r="F285" s="14">
        <f t="shared" ca="1" si="10"/>
        <v>1483.64</v>
      </c>
      <c r="G285" s="14">
        <f t="shared" ca="1" si="11"/>
        <v>1483.64</v>
      </c>
      <c r="H285" s="2"/>
      <c r="I285" s="11"/>
      <c r="J285" s="11"/>
    </row>
    <row r="286" spans="1:10" x14ac:dyDescent="0.2">
      <c r="A286" s="2"/>
      <c r="B286" s="12" t="s">
        <v>263</v>
      </c>
      <c r="C286" s="13" t="s">
        <v>104</v>
      </c>
      <c r="D286" s="14">
        <f ca="1">IF(ISNA(VLOOKUP(B286,'[1]Total_DARF''s_Est_Mun+Acerto'!$A$35:$K$5599,6,0)),0,VLOOKUP(B286,'[1]Total_DARF''s_Est_Mun+Acerto'!$A$35:$K$5599,6,0))</f>
        <v>1246.25</v>
      </c>
      <c r="E286" s="14">
        <f ca="1">IF(ISNA(VLOOKUP(B286,'[1]Total_DARF''s_Est_Mun+Acerto'!$A$35:$K$5599,11,0)),0,VLOOKUP(B286,'[1]Total_DARF''s_Est_Mun+Acerto'!$A$35:$K$5599,11,0))</f>
        <v>0</v>
      </c>
      <c r="F286" s="14">
        <f t="shared" ca="1" si="10"/>
        <v>1246.25</v>
      </c>
      <c r="G286" s="14">
        <f t="shared" ca="1" si="11"/>
        <v>1246.25</v>
      </c>
      <c r="H286" s="2"/>
      <c r="I286" s="11"/>
      <c r="J286" s="11"/>
    </row>
    <row r="287" spans="1:10" x14ac:dyDescent="0.2">
      <c r="A287" s="2"/>
      <c r="B287" s="12" t="s">
        <v>264</v>
      </c>
      <c r="C287" s="13" t="s">
        <v>104</v>
      </c>
      <c r="D287" s="14">
        <f ca="1">IF(ISNA(VLOOKUP(B287,'[1]Total_DARF''s_Est_Mun+Acerto'!$A$35:$K$5599,6,0)),0,VLOOKUP(B287,'[1]Total_DARF''s_Est_Mun+Acerto'!$A$35:$K$5599,6,0))</f>
        <v>132340.54</v>
      </c>
      <c r="E287" s="14">
        <f ca="1">IF(ISNA(VLOOKUP(B287,'[1]Total_DARF''s_Est_Mun+Acerto'!$A$35:$K$5599,11,0)),0,VLOOKUP(B287,'[1]Total_DARF''s_Est_Mun+Acerto'!$A$35:$K$5599,11,0))</f>
        <v>0</v>
      </c>
      <c r="F287" s="14">
        <f t="shared" ca="1" si="10"/>
        <v>132340.54</v>
      </c>
      <c r="G287" s="14">
        <f t="shared" ca="1" si="11"/>
        <v>132340.54</v>
      </c>
      <c r="H287" s="2"/>
      <c r="I287" s="11"/>
      <c r="J287" s="11"/>
    </row>
    <row r="288" spans="1:10" x14ac:dyDescent="0.2">
      <c r="A288" s="2"/>
      <c r="B288" s="12" t="s">
        <v>265</v>
      </c>
      <c r="C288" s="13" t="s">
        <v>104</v>
      </c>
      <c r="D288" s="14">
        <f ca="1">IF(ISNA(VLOOKUP(B288,'[1]Total_DARF''s_Est_Mun+Acerto'!$A$35:$K$5599,6,0)),0,VLOOKUP(B288,'[1]Total_DARF''s_Est_Mun+Acerto'!$A$35:$K$5599,6,0))</f>
        <v>851663.44</v>
      </c>
      <c r="E288" s="14">
        <f ca="1">IF(ISNA(VLOOKUP(B288,'[1]Total_DARF''s_Est_Mun+Acerto'!$A$35:$K$5599,11,0)),0,VLOOKUP(B288,'[1]Total_DARF''s_Est_Mun+Acerto'!$A$35:$K$5599,11,0))</f>
        <v>117435.06</v>
      </c>
      <c r="F288" s="14">
        <f t="shared" ca="1" si="10"/>
        <v>969098.5</v>
      </c>
      <c r="G288" s="14">
        <f t="shared" ca="1" si="11"/>
        <v>969098.5</v>
      </c>
      <c r="H288" s="2"/>
      <c r="I288" s="11"/>
      <c r="J288" s="11"/>
    </row>
    <row r="289" spans="1:10" x14ac:dyDescent="0.2">
      <c r="A289" s="2"/>
      <c r="B289" s="12" t="s">
        <v>266</v>
      </c>
      <c r="C289" s="13" t="s">
        <v>104</v>
      </c>
      <c r="D289" s="14">
        <f ca="1">IF(ISNA(VLOOKUP(B289,'[1]Total_DARF''s_Est_Mun+Acerto'!$A$35:$K$5599,6,0)),0,VLOOKUP(B289,'[1]Total_DARF''s_Est_Mun+Acerto'!$A$35:$K$5599,6,0))</f>
        <v>1542.99</v>
      </c>
      <c r="E289" s="14">
        <f ca="1">IF(ISNA(VLOOKUP(B289,'[1]Total_DARF''s_Est_Mun+Acerto'!$A$35:$K$5599,11,0)),0,VLOOKUP(B289,'[1]Total_DARF''s_Est_Mun+Acerto'!$A$35:$K$5599,11,0))</f>
        <v>0</v>
      </c>
      <c r="F289" s="14">
        <f t="shared" ca="1" si="10"/>
        <v>1542.99</v>
      </c>
      <c r="G289" s="14">
        <f t="shared" ca="1" si="11"/>
        <v>1542.99</v>
      </c>
      <c r="H289" s="2"/>
      <c r="I289" s="11"/>
      <c r="J289" s="11"/>
    </row>
    <row r="290" spans="1:10" x14ac:dyDescent="0.2">
      <c r="A290" s="2"/>
      <c r="B290" s="12" t="s">
        <v>267</v>
      </c>
      <c r="C290" s="13" t="s">
        <v>104</v>
      </c>
      <c r="D290" s="14">
        <f ca="1">IF(ISNA(VLOOKUP(B290,'[1]Total_DARF''s_Est_Mun+Acerto'!$A$35:$K$5599,6,0)),0,VLOOKUP(B290,'[1]Total_DARF''s_Est_Mun+Acerto'!$A$35:$K$5599,6,0))</f>
        <v>1602.54</v>
      </c>
      <c r="E290" s="14">
        <f ca="1">IF(ISNA(VLOOKUP(B290,'[1]Total_DARF''s_Est_Mun+Acerto'!$A$35:$K$5599,11,0)),0,VLOOKUP(B290,'[1]Total_DARF''s_Est_Mun+Acerto'!$A$35:$K$5599,11,0))</f>
        <v>0</v>
      </c>
      <c r="F290" s="14">
        <f t="shared" ca="1" si="10"/>
        <v>1602.54</v>
      </c>
      <c r="G290" s="14">
        <f t="shared" ca="1" si="11"/>
        <v>1602.54</v>
      </c>
      <c r="H290" s="2"/>
      <c r="I290" s="11"/>
      <c r="J290" s="11"/>
    </row>
    <row r="291" spans="1:10" x14ac:dyDescent="0.2">
      <c r="A291" s="2"/>
      <c r="B291" s="12" t="s">
        <v>268</v>
      </c>
      <c r="C291" s="13" t="s">
        <v>104</v>
      </c>
      <c r="D291" s="14">
        <f ca="1">IF(ISNA(VLOOKUP(B291,'[1]Total_DARF''s_Est_Mun+Acerto'!$A$35:$K$5599,6,0)),0,VLOOKUP(B291,'[1]Total_DARF''s_Est_Mun+Acerto'!$A$35:$K$5599,6,0))</f>
        <v>1246.46</v>
      </c>
      <c r="E291" s="14">
        <f ca="1">IF(ISNA(VLOOKUP(B291,'[1]Total_DARF''s_Est_Mun+Acerto'!$A$35:$K$5599,11,0)),0,VLOOKUP(B291,'[1]Total_DARF''s_Est_Mun+Acerto'!$A$35:$K$5599,11,0))</f>
        <v>0</v>
      </c>
      <c r="F291" s="14">
        <f t="shared" ca="1" si="10"/>
        <v>1246.46</v>
      </c>
      <c r="G291" s="14">
        <f t="shared" ca="1" si="11"/>
        <v>1246.46</v>
      </c>
      <c r="H291" s="2"/>
      <c r="I291" s="11"/>
      <c r="J291" s="11"/>
    </row>
    <row r="292" spans="1:10" x14ac:dyDescent="0.2">
      <c r="A292" s="2"/>
      <c r="B292" s="12" t="s">
        <v>269</v>
      </c>
      <c r="C292" s="13" t="s">
        <v>104</v>
      </c>
      <c r="D292" s="14">
        <f ca="1">IF(ISNA(VLOOKUP(B292,'[1]Total_DARF''s_Est_Mun+Acerto'!$A$35:$K$5599,6,0)),0,VLOOKUP(B292,'[1]Total_DARF''s_Est_Mun+Acerto'!$A$35:$K$5599,6,0))</f>
        <v>1246.46</v>
      </c>
      <c r="E292" s="14">
        <f ca="1">IF(ISNA(VLOOKUP(B292,'[1]Total_DARF''s_Est_Mun+Acerto'!$A$35:$K$5599,11,0)),0,VLOOKUP(B292,'[1]Total_DARF''s_Est_Mun+Acerto'!$A$35:$K$5599,11,0))</f>
        <v>0</v>
      </c>
      <c r="F292" s="14">
        <f t="shared" ca="1" si="10"/>
        <v>1246.46</v>
      </c>
      <c r="G292" s="14">
        <f t="shared" ca="1" si="11"/>
        <v>1246.46</v>
      </c>
      <c r="H292" s="2"/>
      <c r="I292" s="11"/>
      <c r="J292" s="11"/>
    </row>
    <row r="293" spans="1:10" x14ac:dyDescent="0.2">
      <c r="A293" s="2"/>
      <c r="B293" s="12" t="s">
        <v>270</v>
      </c>
      <c r="C293" s="13" t="s">
        <v>104</v>
      </c>
      <c r="D293" s="14">
        <f ca="1">IF(ISNA(VLOOKUP(B293,'[1]Total_DARF''s_Est_Mun+Acerto'!$A$35:$K$5599,6,0)),0,VLOOKUP(B293,'[1]Total_DARF''s_Est_Mun+Acerto'!$A$35:$K$5599,6,0))</f>
        <v>1899.06</v>
      </c>
      <c r="E293" s="14">
        <f ca="1">IF(ISNA(VLOOKUP(B293,'[1]Total_DARF''s_Est_Mun+Acerto'!$A$35:$K$5599,11,0)),0,VLOOKUP(B293,'[1]Total_DARF''s_Est_Mun+Acerto'!$A$35:$K$5599,11,0))</f>
        <v>0</v>
      </c>
      <c r="F293" s="14">
        <f t="shared" ca="1" si="10"/>
        <v>1899.06</v>
      </c>
      <c r="G293" s="14">
        <f t="shared" ca="1" si="11"/>
        <v>1899.06</v>
      </c>
      <c r="H293" s="2"/>
      <c r="I293" s="11"/>
      <c r="J293" s="11"/>
    </row>
    <row r="294" spans="1:10" x14ac:dyDescent="0.2">
      <c r="A294" s="2"/>
      <c r="B294" s="12" t="s">
        <v>271</v>
      </c>
      <c r="C294" s="13" t="s">
        <v>104</v>
      </c>
      <c r="D294" s="14">
        <f ca="1">IF(ISNA(VLOOKUP(B294,'[1]Total_DARF''s_Est_Mun+Acerto'!$A$35:$K$5599,6,0)),0,VLOOKUP(B294,'[1]Total_DARF''s_Est_Mun+Acerto'!$A$35:$K$5599,6,0))</f>
        <v>72993.47</v>
      </c>
      <c r="E294" s="14">
        <f ca="1">IF(ISNA(VLOOKUP(B294,'[1]Total_DARF''s_Est_Mun+Acerto'!$A$35:$K$5599,11,0)),0,VLOOKUP(B294,'[1]Total_DARF''s_Est_Mun+Acerto'!$A$35:$K$5599,11,0))</f>
        <v>17394.12</v>
      </c>
      <c r="F294" s="14">
        <f t="shared" ca="1" si="10"/>
        <v>90387.59</v>
      </c>
      <c r="G294" s="14">
        <f t="shared" ca="1" si="11"/>
        <v>90387.59</v>
      </c>
      <c r="H294" s="2"/>
      <c r="I294" s="11"/>
      <c r="J294" s="11"/>
    </row>
    <row r="295" spans="1:10" x14ac:dyDescent="0.2">
      <c r="A295" s="2"/>
      <c r="B295" s="12" t="s">
        <v>272</v>
      </c>
      <c r="C295" s="13" t="s">
        <v>104</v>
      </c>
      <c r="D295" s="14">
        <f ca="1">IF(ISNA(VLOOKUP(B295,'[1]Total_DARF''s_Est_Mun+Acerto'!$A$35:$K$5599,6,0)),0,VLOOKUP(B295,'[1]Total_DARF''s_Est_Mun+Acerto'!$A$35:$K$5599,6,0))</f>
        <v>1602.12</v>
      </c>
      <c r="E295" s="14">
        <f ca="1">IF(ISNA(VLOOKUP(B295,'[1]Total_DARF''s_Est_Mun+Acerto'!$A$35:$K$5599,11,0)),0,VLOOKUP(B295,'[1]Total_DARF''s_Est_Mun+Acerto'!$A$35:$K$5599,11,0))</f>
        <v>0</v>
      </c>
      <c r="F295" s="14">
        <f t="shared" ca="1" si="10"/>
        <v>1602.12</v>
      </c>
      <c r="G295" s="14">
        <f t="shared" ca="1" si="11"/>
        <v>1602.12</v>
      </c>
      <c r="H295" s="2"/>
      <c r="I295" s="11"/>
      <c r="J295" s="11"/>
    </row>
    <row r="296" spans="1:10" x14ac:dyDescent="0.2">
      <c r="A296" s="2"/>
      <c r="B296" s="12" t="s">
        <v>273</v>
      </c>
      <c r="C296" s="13" t="s">
        <v>104</v>
      </c>
      <c r="D296" s="14">
        <f ca="1">IF(ISNA(VLOOKUP(B296,'[1]Total_DARF''s_Est_Mun+Acerto'!$A$35:$K$5599,6,0)),0,VLOOKUP(B296,'[1]Total_DARF''s_Est_Mun+Acerto'!$A$35:$K$5599,6,0))</f>
        <v>1186.9100000000001</v>
      </c>
      <c r="E296" s="14">
        <f ca="1">IF(ISNA(VLOOKUP(B296,'[1]Total_DARF''s_Est_Mun+Acerto'!$A$35:$K$5599,11,0)),0,VLOOKUP(B296,'[1]Total_DARF''s_Est_Mun+Acerto'!$A$35:$K$5599,11,0))</f>
        <v>0</v>
      </c>
      <c r="F296" s="14">
        <f t="shared" ca="1" si="10"/>
        <v>1186.9100000000001</v>
      </c>
      <c r="G296" s="14">
        <f t="shared" ca="1" si="11"/>
        <v>1186.9100000000001</v>
      </c>
      <c r="H296" s="2"/>
      <c r="I296" s="11"/>
      <c r="J296" s="11"/>
    </row>
    <row r="297" spans="1:10" x14ac:dyDescent="0.2">
      <c r="A297" s="2"/>
      <c r="B297" s="12" t="s">
        <v>274</v>
      </c>
      <c r="C297" s="13" t="s">
        <v>104</v>
      </c>
      <c r="D297" s="14">
        <f ca="1">IF(ISNA(VLOOKUP(B297,'[1]Total_DARF''s_Est_Mun+Acerto'!$A$35:$K$5599,6,0)),0,VLOOKUP(B297,'[1]Total_DARF''s_Est_Mun+Acerto'!$A$35:$K$5599,6,0))</f>
        <v>1661.68</v>
      </c>
      <c r="E297" s="14">
        <f ca="1">IF(ISNA(VLOOKUP(B297,'[1]Total_DARF''s_Est_Mun+Acerto'!$A$35:$K$5599,11,0)),0,VLOOKUP(B297,'[1]Total_DARF''s_Est_Mun+Acerto'!$A$35:$K$5599,11,0))</f>
        <v>0</v>
      </c>
      <c r="F297" s="14">
        <f t="shared" ca="1" si="10"/>
        <v>1661.68</v>
      </c>
      <c r="G297" s="14">
        <f t="shared" ca="1" si="11"/>
        <v>1661.68</v>
      </c>
      <c r="H297" s="2"/>
      <c r="I297" s="11"/>
      <c r="J297" s="11"/>
    </row>
    <row r="298" spans="1:10" x14ac:dyDescent="0.2">
      <c r="A298" s="2"/>
      <c r="B298" s="12" t="s">
        <v>275</v>
      </c>
      <c r="C298" s="13" t="s">
        <v>104</v>
      </c>
      <c r="D298" s="14">
        <f ca="1">IF(ISNA(VLOOKUP(B298,'[1]Total_DARF''s_Est_Mun+Acerto'!$A$35:$K$5599,6,0)),0,VLOOKUP(B298,'[1]Total_DARF''s_Est_Mun+Acerto'!$A$35:$K$5599,6,0))</f>
        <v>1542.99</v>
      </c>
      <c r="E298" s="14">
        <f ca="1">IF(ISNA(VLOOKUP(B298,'[1]Total_DARF''s_Est_Mun+Acerto'!$A$35:$K$5599,11,0)),0,VLOOKUP(B298,'[1]Total_DARF''s_Est_Mun+Acerto'!$A$35:$K$5599,11,0))</f>
        <v>0</v>
      </c>
      <c r="F298" s="14">
        <f t="shared" ca="1" si="10"/>
        <v>1542.99</v>
      </c>
      <c r="G298" s="14">
        <f t="shared" ca="1" si="11"/>
        <v>1542.99</v>
      </c>
      <c r="H298" s="2"/>
      <c r="I298" s="11"/>
      <c r="J298" s="11"/>
    </row>
    <row r="299" spans="1:10" x14ac:dyDescent="0.2">
      <c r="A299" s="2"/>
      <c r="B299" s="12" t="s">
        <v>276</v>
      </c>
      <c r="C299" s="13" t="s">
        <v>104</v>
      </c>
      <c r="D299" s="14">
        <f ca="1">IF(ISNA(VLOOKUP(B299,'[1]Total_DARF''s_Est_Mun+Acerto'!$A$35:$K$5599,6,0)),0,VLOOKUP(B299,'[1]Total_DARF''s_Est_Mun+Acerto'!$A$35:$K$5599,6,0))</f>
        <v>1602.33</v>
      </c>
      <c r="E299" s="14">
        <f ca="1">IF(ISNA(VLOOKUP(B299,'[1]Total_DARF''s_Est_Mun+Acerto'!$A$35:$K$5599,11,0)),0,VLOOKUP(B299,'[1]Total_DARF''s_Est_Mun+Acerto'!$A$35:$K$5599,11,0))</f>
        <v>0</v>
      </c>
      <c r="F299" s="14">
        <f t="shared" ca="1" si="10"/>
        <v>1602.33</v>
      </c>
      <c r="G299" s="14">
        <f t="shared" ca="1" si="11"/>
        <v>1602.33</v>
      </c>
      <c r="H299" s="2"/>
      <c r="I299" s="11"/>
      <c r="J299" s="11"/>
    </row>
    <row r="300" spans="1:10" x14ac:dyDescent="0.2">
      <c r="A300" s="2"/>
      <c r="B300" s="12" t="s">
        <v>277</v>
      </c>
      <c r="C300" s="13" t="s">
        <v>104</v>
      </c>
      <c r="D300" s="14">
        <f ca="1">IF(ISNA(VLOOKUP(B300,'[1]Total_DARF''s_Est_Mun+Acerto'!$A$35:$K$5599,6,0)),0,VLOOKUP(B300,'[1]Total_DARF''s_Est_Mun+Acerto'!$A$35:$K$5599,6,0))</f>
        <v>1305.3900000000001</v>
      </c>
      <c r="E300" s="14">
        <f ca="1">IF(ISNA(VLOOKUP(B300,'[1]Total_DARF''s_Est_Mun+Acerto'!$A$35:$K$5599,11,0)),0,VLOOKUP(B300,'[1]Total_DARF''s_Est_Mun+Acerto'!$A$35:$K$5599,11,0))</f>
        <v>0</v>
      </c>
      <c r="F300" s="14">
        <f t="shared" ca="1" si="10"/>
        <v>1305.3900000000001</v>
      </c>
      <c r="G300" s="14">
        <f t="shared" ca="1" si="11"/>
        <v>1305.3900000000001</v>
      </c>
      <c r="H300" s="2"/>
      <c r="I300" s="11"/>
      <c r="J300" s="11"/>
    </row>
    <row r="301" spans="1:10" x14ac:dyDescent="0.2">
      <c r="A301" s="2"/>
      <c r="B301" s="12" t="s">
        <v>278</v>
      </c>
      <c r="C301" s="13" t="s">
        <v>104</v>
      </c>
      <c r="D301" s="14">
        <f ca="1">IF(ISNA(VLOOKUP(B301,'[1]Total_DARF''s_Est_Mun+Acerto'!$A$35:$K$5599,6,0)),0,VLOOKUP(B301,'[1]Total_DARF''s_Est_Mun+Acerto'!$A$35:$K$5599,6,0))</f>
        <v>1305.3900000000001</v>
      </c>
      <c r="E301" s="14">
        <f ca="1">IF(ISNA(VLOOKUP(B301,'[1]Total_DARF''s_Est_Mun+Acerto'!$A$35:$K$5599,11,0)),0,VLOOKUP(B301,'[1]Total_DARF''s_Est_Mun+Acerto'!$A$35:$K$5599,11,0))</f>
        <v>0</v>
      </c>
      <c r="F301" s="14">
        <f t="shared" ca="1" si="10"/>
        <v>1305.3900000000001</v>
      </c>
      <c r="G301" s="14">
        <f t="shared" ca="1" si="11"/>
        <v>1305.3900000000001</v>
      </c>
      <c r="H301" s="2"/>
      <c r="I301" s="11"/>
      <c r="J301" s="11"/>
    </row>
    <row r="302" spans="1:10" x14ac:dyDescent="0.2">
      <c r="A302" s="2"/>
      <c r="B302" s="12" t="s">
        <v>279</v>
      </c>
      <c r="C302" s="13" t="s">
        <v>104</v>
      </c>
      <c r="D302" s="14">
        <f ca="1">IF(ISNA(VLOOKUP(B302,'[1]Total_DARF''s_Est_Mun+Acerto'!$A$35:$K$5599,6,0)),0,VLOOKUP(B302,'[1]Total_DARF''s_Est_Mun+Acerto'!$A$35:$K$5599,6,0))</f>
        <v>1424.08</v>
      </c>
      <c r="E302" s="14">
        <f ca="1">IF(ISNA(VLOOKUP(B302,'[1]Total_DARF''s_Est_Mun+Acerto'!$A$35:$K$5599,11,0)),0,VLOOKUP(B302,'[1]Total_DARF''s_Est_Mun+Acerto'!$A$35:$K$5599,11,0))</f>
        <v>0</v>
      </c>
      <c r="F302" s="14">
        <f t="shared" ca="1" si="10"/>
        <v>1424.08</v>
      </c>
      <c r="G302" s="14">
        <f t="shared" ca="1" si="11"/>
        <v>1424.08</v>
      </c>
      <c r="H302" s="2"/>
      <c r="I302" s="11"/>
      <c r="J302" s="11"/>
    </row>
    <row r="303" spans="1:10" x14ac:dyDescent="0.2">
      <c r="A303" s="2"/>
      <c r="B303" s="12" t="s">
        <v>280</v>
      </c>
      <c r="C303" s="13" t="s">
        <v>104</v>
      </c>
      <c r="D303" s="14">
        <f ca="1">IF(ISNA(VLOOKUP(B303,'[1]Total_DARF''s_Est_Mun+Acerto'!$A$35:$K$5599,6,0)),0,VLOOKUP(B303,'[1]Total_DARF''s_Est_Mun+Acerto'!$A$35:$K$5599,6,0))</f>
        <v>1186.9100000000001</v>
      </c>
      <c r="E303" s="14">
        <f ca="1">IF(ISNA(VLOOKUP(B303,'[1]Total_DARF''s_Est_Mun+Acerto'!$A$35:$K$5599,11,0)),0,VLOOKUP(B303,'[1]Total_DARF''s_Est_Mun+Acerto'!$A$35:$K$5599,11,0))</f>
        <v>0</v>
      </c>
      <c r="F303" s="14">
        <f t="shared" ca="1" si="10"/>
        <v>1186.9100000000001</v>
      </c>
      <c r="G303" s="14">
        <f t="shared" ca="1" si="11"/>
        <v>1186.9100000000001</v>
      </c>
      <c r="H303" s="2"/>
      <c r="I303" s="11"/>
      <c r="J303" s="11"/>
    </row>
    <row r="304" spans="1:10" x14ac:dyDescent="0.2">
      <c r="A304" s="2"/>
      <c r="B304" s="12" t="s">
        <v>281</v>
      </c>
      <c r="C304" s="13" t="s">
        <v>104</v>
      </c>
      <c r="D304" s="14">
        <f ca="1">IF(ISNA(VLOOKUP(B304,'[1]Total_DARF''s_Est_Mun+Acerto'!$A$35:$K$5599,6,0)),0,VLOOKUP(B304,'[1]Total_DARF''s_Est_Mun+Acerto'!$A$35:$K$5599,6,0))</f>
        <v>1186.9100000000001</v>
      </c>
      <c r="E304" s="14">
        <f ca="1">IF(ISNA(VLOOKUP(B304,'[1]Total_DARF''s_Est_Mun+Acerto'!$A$35:$K$5599,11,0)),0,VLOOKUP(B304,'[1]Total_DARF''s_Est_Mun+Acerto'!$A$35:$K$5599,11,0))</f>
        <v>0</v>
      </c>
      <c r="F304" s="14">
        <f t="shared" ca="1" si="10"/>
        <v>1186.9100000000001</v>
      </c>
      <c r="G304" s="14">
        <f t="shared" ca="1" si="11"/>
        <v>1186.9100000000001</v>
      </c>
      <c r="H304" s="2"/>
      <c r="I304" s="11"/>
      <c r="J304" s="11"/>
    </row>
    <row r="305" spans="1:10" x14ac:dyDescent="0.2">
      <c r="A305" s="2"/>
      <c r="B305" s="12" t="s">
        <v>282</v>
      </c>
      <c r="C305" s="13" t="s">
        <v>104</v>
      </c>
      <c r="D305" s="14">
        <f ca="1">IF(ISNA(VLOOKUP(B305,'[1]Total_DARF''s_Est_Mun+Acerto'!$A$35:$K$5599,6,0)),0,VLOOKUP(B305,'[1]Total_DARF''s_Est_Mun+Acerto'!$A$35:$K$5599,6,0))</f>
        <v>1186.9100000000001</v>
      </c>
      <c r="E305" s="14">
        <f ca="1">IF(ISNA(VLOOKUP(B305,'[1]Total_DARF''s_Est_Mun+Acerto'!$A$35:$K$5599,11,0)),0,VLOOKUP(B305,'[1]Total_DARF''s_Est_Mun+Acerto'!$A$35:$K$5599,11,0))</f>
        <v>0</v>
      </c>
      <c r="F305" s="14">
        <f t="shared" ca="1" si="10"/>
        <v>1186.9100000000001</v>
      </c>
      <c r="G305" s="14">
        <f t="shared" ca="1" si="11"/>
        <v>1186.9100000000001</v>
      </c>
      <c r="H305" s="2"/>
      <c r="I305" s="11"/>
      <c r="J305" s="11"/>
    </row>
    <row r="306" spans="1:10" x14ac:dyDescent="0.2">
      <c r="A306" s="2"/>
      <c r="B306" s="12" t="s">
        <v>283</v>
      </c>
      <c r="C306" s="13" t="s">
        <v>104</v>
      </c>
      <c r="D306" s="14">
        <f ca="1">IF(ISNA(VLOOKUP(B306,'[1]Total_DARF''s_Est_Mun+Acerto'!$A$35:$K$5599,6,0)),0,VLOOKUP(B306,'[1]Total_DARF''s_Est_Mun+Acerto'!$A$35:$K$5599,6,0))</f>
        <v>1602.33</v>
      </c>
      <c r="E306" s="14">
        <f ca="1">IF(ISNA(VLOOKUP(B306,'[1]Total_DARF''s_Est_Mun+Acerto'!$A$35:$K$5599,11,0)),0,VLOOKUP(B306,'[1]Total_DARF''s_Est_Mun+Acerto'!$A$35:$K$5599,11,0))</f>
        <v>0</v>
      </c>
      <c r="F306" s="14">
        <f t="shared" ref="F306:F369" ca="1" si="12">SUM(D306:E306)</f>
        <v>1602.33</v>
      </c>
      <c r="G306" s="14">
        <f t="shared" ref="G306:G369" ca="1" si="13">F306</f>
        <v>1602.33</v>
      </c>
      <c r="H306" s="2"/>
      <c r="I306" s="11"/>
      <c r="J306" s="11"/>
    </row>
    <row r="307" spans="1:10" x14ac:dyDescent="0.2">
      <c r="A307" s="2"/>
      <c r="B307" s="12" t="s">
        <v>284</v>
      </c>
      <c r="C307" s="13" t="s">
        <v>104</v>
      </c>
      <c r="D307" s="14">
        <f ca="1">IF(ISNA(VLOOKUP(B307,'[1]Total_DARF''s_Est_Mun+Acerto'!$A$35:$K$5599,6,0)),0,VLOOKUP(B307,'[1]Total_DARF''s_Est_Mun+Acerto'!$A$35:$K$5599,6,0))</f>
        <v>685315.14</v>
      </c>
      <c r="E307" s="14">
        <f ca="1">IF(ISNA(VLOOKUP(B307,'[1]Total_DARF''s_Est_Mun+Acerto'!$A$35:$K$5599,11,0)),0,VLOOKUP(B307,'[1]Total_DARF''s_Est_Mun+Acerto'!$A$35:$K$5599,11,0))</f>
        <v>0</v>
      </c>
      <c r="F307" s="14">
        <f t="shared" ca="1" si="12"/>
        <v>685315.14</v>
      </c>
      <c r="G307" s="14">
        <f t="shared" ca="1" si="13"/>
        <v>685315.14</v>
      </c>
      <c r="H307" s="2"/>
      <c r="I307" s="11"/>
      <c r="J307" s="11"/>
    </row>
    <row r="308" spans="1:10" x14ac:dyDescent="0.2">
      <c r="A308" s="2"/>
      <c r="B308" s="12" t="s">
        <v>285</v>
      </c>
      <c r="C308" s="13" t="s">
        <v>104</v>
      </c>
      <c r="D308" s="14">
        <f ca="1">IF(ISNA(VLOOKUP(B308,'[1]Total_DARF''s_Est_Mun+Acerto'!$A$35:$K$5599,6,0)),0,VLOOKUP(B308,'[1]Total_DARF''s_Est_Mun+Acerto'!$A$35:$K$5599,6,0))</f>
        <v>1364.74</v>
      </c>
      <c r="E308" s="14">
        <f ca="1">IF(ISNA(VLOOKUP(B308,'[1]Total_DARF''s_Est_Mun+Acerto'!$A$35:$K$5599,11,0)),0,VLOOKUP(B308,'[1]Total_DARF''s_Est_Mun+Acerto'!$A$35:$K$5599,11,0))</f>
        <v>0</v>
      </c>
      <c r="F308" s="14">
        <f t="shared" ca="1" si="12"/>
        <v>1364.74</v>
      </c>
      <c r="G308" s="14">
        <f t="shared" ca="1" si="13"/>
        <v>1364.74</v>
      </c>
      <c r="H308" s="2"/>
      <c r="I308" s="11"/>
      <c r="J308" s="11"/>
    </row>
    <row r="309" spans="1:10" x14ac:dyDescent="0.2">
      <c r="A309" s="2"/>
      <c r="B309" s="12" t="s">
        <v>286</v>
      </c>
      <c r="C309" s="13" t="s">
        <v>104</v>
      </c>
      <c r="D309" s="14">
        <f ca="1">IF(ISNA(VLOOKUP(B309,'[1]Total_DARF''s_Est_Mun+Acerto'!$A$35:$K$5599,6,0)),0,VLOOKUP(B309,'[1]Total_DARF''s_Est_Mun+Acerto'!$A$35:$K$5599,6,0))</f>
        <v>1602.12</v>
      </c>
      <c r="E309" s="14">
        <f ca="1">IF(ISNA(VLOOKUP(B309,'[1]Total_DARF''s_Est_Mun+Acerto'!$A$35:$K$5599,11,0)),0,VLOOKUP(B309,'[1]Total_DARF''s_Est_Mun+Acerto'!$A$35:$K$5599,11,0))</f>
        <v>0</v>
      </c>
      <c r="F309" s="14">
        <f t="shared" ca="1" si="12"/>
        <v>1602.12</v>
      </c>
      <c r="G309" s="14">
        <f t="shared" ca="1" si="13"/>
        <v>1602.12</v>
      </c>
      <c r="H309" s="2"/>
      <c r="I309" s="11"/>
      <c r="J309" s="11"/>
    </row>
    <row r="310" spans="1:10" x14ac:dyDescent="0.2">
      <c r="A310" s="2"/>
      <c r="B310" s="12" t="s">
        <v>287</v>
      </c>
      <c r="C310" s="13" t="s">
        <v>104</v>
      </c>
      <c r="D310" s="14">
        <f ca="1">IF(ISNA(VLOOKUP(B310,'[1]Total_DARF''s_Est_Mun+Acerto'!$A$35:$K$5599,6,0)),0,VLOOKUP(B310,'[1]Total_DARF''s_Est_Mun+Acerto'!$A$35:$K$5599,6,0))</f>
        <v>684814.35</v>
      </c>
      <c r="E310" s="14">
        <f ca="1">IF(ISNA(VLOOKUP(B310,'[1]Total_DARF''s_Est_Mun+Acerto'!$A$35:$K$5599,11,0)),0,VLOOKUP(B310,'[1]Total_DARF''s_Est_Mun+Acerto'!$A$35:$K$5599,11,0))</f>
        <v>58.07</v>
      </c>
      <c r="F310" s="14">
        <f t="shared" ca="1" si="12"/>
        <v>684872.41999999993</v>
      </c>
      <c r="G310" s="14">
        <f t="shared" ca="1" si="13"/>
        <v>684872.41999999993</v>
      </c>
      <c r="H310" s="2"/>
      <c r="I310" s="11"/>
      <c r="J310" s="11"/>
    </row>
    <row r="311" spans="1:10" x14ac:dyDescent="0.2">
      <c r="A311" s="2"/>
      <c r="B311" s="12" t="s">
        <v>288</v>
      </c>
      <c r="C311" s="13" t="s">
        <v>104</v>
      </c>
      <c r="D311" s="14">
        <f ca="1">IF(ISNA(VLOOKUP(B311,'[1]Total_DARF''s_Est_Mun+Acerto'!$A$35:$K$5599,6,0)),0,VLOOKUP(B311,'[1]Total_DARF''s_Est_Mun+Acerto'!$A$35:$K$5599,6,0))</f>
        <v>1424.08</v>
      </c>
      <c r="E311" s="14">
        <f ca="1">IF(ISNA(VLOOKUP(B311,'[1]Total_DARF''s_Est_Mun+Acerto'!$A$35:$K$5599,11,0)),0,VLOOKUP(B311,'[1]Total_DARF''s_Est_Mun+Acerto'!$A$35:$K$5599,11,0))</f>
        <v>0</v>
      </c>
      <c r="F311" s="14">
        <f t="shared" ca="1" si="12"/>
        <v>1424.08</v>
      </c>
      <c r="G311" s="14">
        <f t="shared" ca="1" si="13"/>
        <v>1424.08</v>
      </c>
      <c r="H311" s="2"/>
      <c r="I311" s="11"/>
      <c r="J311" s="11"/>
    </row>
    <row r="312" spans="1:10" x14ac:dyDescent="0.2">
      <c r="A312" s="2"/>
      <c r="B312" s="12" t="s">
        <v>289</v>
      </c>
      <c r="C312" s="13" t="s">
        <v>104</v>
      </c>
      <c r="D312" s="14">
        <f ca="1">IF(ISNA(VLOOKUP(B312,'[1]Total_DARF''s_Est_Mun+Acerto'!$A$35:$K$5599,6,0)),0,VLOOKUP(B312,'[1]Total_DARF''s_Est_Mun+Acerto'!$A$35:$K$5599,6,0))</f>
        <v>1602.33</v>
      </c>
      <c r="E312" s="14">
        <f ca="1">IF(ISNA(VLOOKUP(B312,'[1]Total_DARF''s_Est_Mun+Acerto'!$A$35:$K$5599,11,0)),0,VLOOKUP(B312,'[1]Total_DARF''s_Est_Mun+Acerto'!$A$35:$K$5599,11,0))</f>
        <v>0</v>
      </c>
      <c r="F312" s="14">
        <f t="shared" ca="1" si="12"/>
        <v>1602.33</v>
      </c>
      <c r="G312" s="14">
        <f t="shared" ca="1" si="13"/>
        <v>1602.33</v>
      </c>
      <c r="H312" s="2"/>
      <c r="I312" s="11"/>
      <c r="J312" s="11"/>
    </row>
    <row r="313" spans="1:10" x14ac:dyDescent="0.2">
      <c r="A313" s="2"/>
      <c r="B313" s="12" t="s">
        <v>290</v>
      </c>
      <c r="C313" s="13" t="s">
        <v>104</v>
      </c>
      <c r="D313" s="14">
        <f ca="1">IF(ISNA(VLOOKUP(B313,'[1]Total_DARF''s_Est_Mun+Acerto'!$A$35:$K$5599,6,0)),0,VLOOKUP(B313,'[1]Total_DARF''s_Est_Mun+Acerto'!$A$35:$K$5599,6,0))</f>
        <v>1246.46</v>
      </c>
      <c r="E313" s="14">
        <f ca="1">IF(ISNA(VLOOKUP(B313,'[1]Total_DARF''s_Est_Mun+Acerto'!$A$35:$K$5599,11,0)),0,VLOOKUP(B313,'[1]Total_DARF''s_Est_Mun+Acerto'!$A$35:$K$5599,11,0))</f>
        <v>0</v>
      </c>
      <c r="F313" s="14">
        <f t="shared" ca="1" si="12"/>
        <v>1246.46</v>
      </c>
      <c r="G313" s="14">
        <f t="shared" ca="1" si="13"/>
        <v>1246.46</v>
      </c>
      <c r="H313" s="2"/>
      <c r="I313" s="11"/>
      <c r="J313" s="11"/>
    </row>
    <row r="314" spans="1:10" x14ac:dyDescent="0.2">
      <c r="A314" s="2"/>
      <c r="B314" s="12" t="s">
        <v>291</v>
      </c>
      <c r="C314" s="13" t="s">
        <v>104</v>
      </c>
      <c r="D314" s="14">
        <f ca="1">IF(ISNA(VLOOKUP(B314,'[1]Total_DARF''s_Est_Mun+Acerto'!$A$35:$K$5599,6,0)),0,VLOOKUP(B314,'[1]Total_DARF''s_Est_Mun+Acerto'!$A$35:$K$5599,6,0))</f>
        <v>2195.79</v>
      </c>
      <c r="E314" s="14">
        <f ca="1">IF(ISNA(VLOOKUP(B314,'[1]Total_DARF''s_Est_Mun+Acerto'!$A$35:$K$5599,11,0)),0,VLOOKUP(B314,'[1]Total_DARF''s_Est_Mun+Acerto'!$A$35:$K$5599,11,0))</f>
        <v>0</v>
      </c>
      <c r="F314" s="14">
        <f t="shared" ca="1" si="12"/>
        <v>2195.79</v>
      </c>
      <c r="G314" s="14">
        <f t="shared" ca="1" si="13"/>
        <v>2195.79</v>
      </c>
      <c r="H314" s="2"/>
      <c r="I314" s="11"/>
      <c r="J314" s="11"/>
    </row>
    <row r="315" spans="1:10" x14ac:dyDescent="0.2">
      <c r="A315" s="2"/>
      <c r="B315" s="12" t="s">
        <v>292</v>
      </c>
      <c r="C315" s="13" t="s">
        <v>104</v>
      </c>
      <c r="D315" s="14">
        <f ca="1">IF(ISNA(VLOOKUP(B315,'[1]Total_DARF''s_Est_Mun+Acerto'!$A$35:$K$5599,6,0)),0,VLOOKUP(B315,'[1]Total_DARF''s_Est_Mun+Acerto'!$A$35:$K$5599,6,0))</f>
        <v>1305.5999999999999</v>
      </c>
      <c r="E315" s="14">
        <f ca="1">IF(ISNA(VLOOKUP(B315,'[1]Total_DARF''s_Est_Mun+Acerto'!$A$35:$K$5599,11,0)),0,VLOOKUP(B315,'[1]Total_DARF''s_Est_Mun+Acerto'!$A$35:$K$5599,11,0))</f>
        <v>0</v>
      </c>
      <c r="F315" s="14">
        <f t="shared" ca="1" si="12"/>
        <v>1305.5999999999999</v>
      </c>
      <c r="G315" s="14">
        <f t="shared" ca="1" si="13"/>
        <v>1305.5999999999999</v>
      </c>
      <c r="H315" s="2"/>
      <c r="I315" s="11"/>
      <c r="J315" s="11"/>
    </row>
    <row r="316" spans="1:10" x14ac:dyDescent="0.2">
      <c r="A316" s="2"/>
      <c r="B316" s="12" t="s">
        <v>293</v>
      </c>
      <c r="C316" s="13" t="s">
        <v>104</v>
      </c>
      <c r="D316" s="14">
        <f ca="1">IF(ISNA(VLOOKUP(B316,'[1]Total_DARF''s_Est_Mun+Acerto'!$A$35:$K$5599,6,0)),0,VLOOKUP(B316,'[1]Total_DARF''s_Est_Mun+Acerto'!$A$35:$K$5599,6,0))</f>
        <v>1186.9100000000001</v>
      </c>
      <c r="E316" s="14">
        <f ca="1">IF(ISNA(VLOOKUP(B316,'[1]Total_DARF''s_Est_Mun+Acerto'!$A$35:$K$5599,11,0)),0,VLOOKUP(B316,'[1]Total_DARF''s_Est_Mun+Acerto'!$A$35:$K$5599,11,0))</f>
        <v>0</v>
      </c>
      <c r="F316" s="14">
        <f t="shared" ca="1" si="12"/>
        <v>1186.9100000000001</v>
      </c>
      <c r="G316" s="14">
        <f t="shared" ca="1" si="13"/>
        <v>1186.9100000000001</v>
      </c>
      <c r="H316" s="2"/>
      <c r="I316" s="11"/>
      <c r="J316" s="11"/>
    </row>
    <row r="317" spans="1:10" x14ac:dyDescent="0.2">
      <c r="A317" s="2"/>
      <c r="B317" s="12" t="s">
        <v>294</v>
      </c>
      <c r="C317" s="13" t="s">
        <v>104</v>
      </c>
      <c r="D317" s="14">
        <f ca="1">IF(ISNA(VLOOKUP(B317,'[1]Total_DARF''s_Est_Mun+Acerto'!$A$35:$K$5599,6,0)),0,VLOOKUP(B317,'[1]Total_DARF''s_Est_Mun+Acerto'!$A$35:$K$5599,6,0))</f>
        <v>1424.29</v>
      </c>
      <c r="E317" s="14">
        <f ca="1">IF(ISNA(VLOOKUP(B317,'[1]Total_DARF''s_Est_Mun+Acerto'!$A$35:$K$5599,11,0)),0,VLOOKUP(B317,'[1]Total_DARF''s_Est_Mun+Acerto'!$A$35:$K$5599,11,0))</f>
        <v>0</v>
      </c>
      <c r="F317" s="14">
        <f t="shared" ca="1" si="12"/>
        <v>1424.29</v>
      </c>
      <c r="G317" s="14">
        <f t="shared" ca="1" si="13"/>
        <v>1424.29</v>
      </c>
      <c r="H317" s="2"/>
      <c r="I317" s="11"/>
      <c r="J317" s="11"/>
    </row>
    <row r="318" spans="1:10" x14ac:dyDescent="0.2">
      <c r="A318" s="2"/>
      <c r="B318" s="12" t="s">
        <v>295</v>
      </c>
      <c r="C318" s="13" t="s">
        <v>104</v>
      </c>
      <c r="D318" s="14">
        <f ca="1">IF(ISNA(VLOOKUP(B318,'[1]Total_DARF''s_Est_Mun+Acerto'!$A$35:$K$5599,6,0)),0,VLOOKUP(B318,'[1]Total_DARF''s_Est_Mun+Acerto'!$A$35:$K$5599,6,0))</f>
        <v>1246.25</v>
      </c>
      <c r="E318" s="14">
        <f ca="1">IF(ISNA(VLOOKUP(B318,'[1]Total_DARF''s_Est_Mun+Acerto'!$A$35:$K$5599,11,0)),0,VLOOKUP(B318,'[1]Total_DARF''s_Est_Mun+Acerto'!$A$35:$K$5599,11,0))</f>
        <v>0</v>
      </c>
      <c r="F318" s="14">
        <f t="shared" ca="1" si="12"/>
        <v>1246.25</v>
      </c>
      <c r="G318" s="14">
        <f t="shared" ca="1" si="13"/>
        <v>1246.25</v>
      </c>
      <c r="H318" s="2"/>
      <c r="I318" s="11"/>
      <c r="J318" s="11"/>
    </row>
    <row r="319" spans="1:10" x14ac:dyDescent="0.2">
      <c r="A319" s="2"/>
      <c r="B319" s="12" t="s">
        <v>296</v>
      </c>
      <c r="C319" s="13" t="s">
        <v>104</v>
      </c>
      <c r="D319" s="14">
        <f ca="1">IF(ISNA(VLOOKUP(B319,'[1]Total_DARF''s_Est_Mun+Acerto'!$A$35:$K$5599,6,0)),0,VLOOKUP(B319,'[1]Total_DARF''s_Est_Mun+Acerto'!$A$35:$K$5599,6,0))</f>
        <v>1187.1199999999999</v>
      </c>
      <c r="E319" s="14">
        <f ca="1">IF(ISNA(VLOOKUP(B319,'[1]Total_DARF''s_Est_Mun+Acerto'!$A$35:$K$5599,11,0)),0,VLOOKUP(B319,'[1]Total_DARF''s_Est_Mun+Acerto'!$A$35:$K$5599,11,0))</f>
        <v>0</v>
      </c>
      <c r="F319" s="14">
        <f t="shared" ca="1" si="12"/>
        <v>1187.1199999999999</v>
      </c>
      <c r="G319" s="14">
        <f t="shared" ca="1" si="13"/>
        <v>1187.1199999999999</v>
      </c>
      <c r="H319" s="2"/>
      <c r="I319" s="11"/>
      <c r="J319" s="11"/>
    </row>
    <row r="320" spans="1:10" x14ac:dyDescent="0.2">
      <c r="A320" s="2"/>
      <c r="B320" s="12" t="s">
        <v>297</v>
      </c>
      <c r="C320" s="13" t="s">
        <v>104</v>
      </c>
      <c r="D320" s="14">
        <f ca="1">IF(ISNA(VLOOKUP(B320,'[1]Total_DARF''s_Est_Mun+Acerto'!$A$35:$K$5599,6,0)),0,VLOOKUP(B320,'[1]Total_DARF''s_Est_Mun+Acerto'!$A$35:$K$5599,6,0))</f>
        <v>1542.78</v>
      </c>
      <c r="E320" s="14">
        <f ca="1">IF(ISNA(VLOOKUP(B320,'[1]Total_DARF''s_Est_Mun+Acerto'!$A$35:$K$5599,11,0)),0,VLOOKUP(B320,'[1]Total_DARF''s_Est_Mun+Acerto'!$A$35:$K$5599,11,0))</f>
        <v>0</v>
      </c>
      <c r="F320" s="14">
        <f t="shared" ca="1" si="12"/>
        <v>1542.78</v>
      </c>
      <c r="G320" s="14">
        <f t="shared" ca="1" si="13"/>
        <v>1542.78</v>
      </c>
      <c r="H320" s="2"/>
      <c r="I320" s="11"/>
      <c r="J320" s="11"/>
    </row>
    <row r="321" spans="1:10" x14ac:dyDescent="0.2">
      <c r="A321" s="2"/>
      <c r="B321" s="12" t="s">
        <v>298</v>
      </c>
      <c r="C321" s="13" t="s">
        <v>104</v>
      </c>
      <c r="D321" s="14">
        <f ca="1">IF(ISNA(VLOOKUP(B321,'[1]Total_DARF''s_Est_Mun+Acerto'!$A$35:$K$5599,6,0)),0,VLOOKUP(B321,'[1]Total_DARF''s_Est_Mun+Acerto'!$A$35:$K$5599,6,0))</f>
        <v>1186.9100000000001</v>
      </c>
      <c r="E321" s="14">
        <f ca="1">IF(ISNA(VLOOKUP(B321,'[1]Total_DARF''s_Est_Mun+Acerto'!$A$35:$K$5599,11,0)),0,VLOOKUP(B321,'[1]Total_DARF''s_Est_Mun+Acerto'!$A$35:$K$5599,11,0))</f>
        <v>0</v>
      </c>
      <c r="F321" s="14">
        <f t="shared" ca="1" si="12"/>
        <v>1186.9100000000001</v>
      </c>
      <c r="G321" s="14">
        <f t="shared" ca="1" si="13"/>
        <v>1186.9100000000001</v>
      </c>
      <c r="H321" s="2"/>
      <c r="I321" s="11"/>
      <c r="J321" s="11"/>
    </row>
    <row r="322" spans="1:10" x14ac:dyDescent="0.2">
      <c r="A322" s="2"/>
      <c r="B322" s="12" t="s">
        <v>299</v>
      </c>
      <c r="C322" s="13" t="s">
        <v>104</v>
      </c>
      <c r="D322" s="14">
        <f ca="1">IF(ISNA(VLOOKUP(B322,'[1]Total_DARF''s_Est_Mun+Acerto'!$A$35:$K$5599,6,0)),0,VLOOKUP(B322,'[1]Total_DARF''s_Est_Mun+Acerto'!$A$35:$K$5599,6,0))</f>
        <v>1602.12</v>
      </c>
      <c r="E322" s="14">
        <f ca="1">IF(ISNA(VLOOKUP(B322,'[1]Total_DARF''s_Est_Mun+Acerto'!$A$35:$K$5599,11,0)),0,VLOOKUP(B322,'[1]Total_DARF''s_Est_Mun+Acerto'!$A$35:$K$5599,11,0))</f>
        <v>0</v>
      </c>
      <c r="F322" s="14">
        <f t="shared" ca="1" si="12"/>
        <v>1602.12</v>
      </c>
      <c r="G322" s="14">
        <f t="shared" ca="1" si="13"/>
        <v>1602.12</v>
      </c>
      <c r="H322" s="2"/>
      <c r="I322" s="11"/>
      <c r="J322" s="11"/>
    </row>
    <row r="323" spans="1:10" x14ac:dyDescent="0.2">
      <c r="A323" s="2"/>
      <c r="B323" s="12" t="s">
        <v>300</v>
      </c>
      <c r="C323" s="13" t="s">
        <v>104</v>
      </c>
      <c r="D323" s="14">
        <f ca="1">IF(ISNA(VLOOKUP(B323,'[1]Total_DARF''s_Est_Mun+Acerto'!$A$35:$K$5599,6,0)),0,VLOOKUP(B323,'[1]Total_DARF''s_Est_Mun+Acerto'!$A$35:$K$5599,6,0))</f>
        <v>1839.71</v>
      </c>
      <c r="E323" s="14">
        <f ca="1">IF(ISNA(VLOOKUP(B323,'[1]Total_DARF''s_Est_Mun+Acerto'!$A$35:$K$5599,11,0)),0,VLOOKUP(B323,'[1]Total_DARF''s_Est_Mun+Acerto'!$A$35:$K$5599,11,0))</f>
        <v>0</v>
      </c>
      <c r="F323" s="14">
        <f t="shared" ca="1" si="12"/>
        <v>1839.71</v>
      </c>
      <c r="G323" s="14">
        <f t="shared" ca="1" si="13"/>
        <v>1839.71</v>
      </c>
      <c r="H323" s="2"/>
      <c r="I323" s="11"/>
      <c r="J323" s="11"/>
    </row>
    <row r="324" spans="1:10" x14ac:dyDescent="0.2">
      <c r="A324" s="2"/>
      <c r="B324" s="12" t="s">
        <v>301</v>
      </c>
      <c r="C324" s="13" t="s">
        <v>104</v>
      </c>
      <c r="D324" s="14">
        <f ca="1">IF(ISNA(VLOOKUP(B324,'[1]Total_DARF''s_Est_Mun+Acerto'!$A$35:$K$5599,6,0)),0,VLOOKUP(B324,'[1]Total_DARF''s_Est_Mun+Acerto'!$A$35:$K$5599,6,0))</f>
        <v>1273106.19</v>
      </c>
      <c r="E324" s="14">
        <f ca="1">IF(ISNA(VLOOKUP(B324,'[1]Total_DARF''s_Est_Mun+Acerto'!$A$35:$K$5599,11,0)),0,VLOOKUP(B324,'[1]Total_DARF''s_Est_Mun+Acerto'!$A$35:$K$5599,11,0))</f>
        <v>505837.19</v>
      </c>
      <c r="F324" s="14">
        <f t="shared" ca="1" si="12"/>
        <v>1778943.38</v>
      </c>
      <c r="G324" s="14">
        <f t="shared" ca="1" si="13"/>
        <v>1778943.38</v>
      </c>
      <c r="H324" s="2"/>
      <c r="I324" s="11"/>
      <c r="J324" s="11"/>
    </row>
    <row r="325" spans="1:10" x14ac:dyDescent="0.2">
      <c r="A325" s="2"/>
      <c r="B325" s="12" t="s">
        <v>302</v>
      </c>
      <c r="C325" s="13" t="s">
        <v>104</v>
      </c>
      <c r="D325" s="14">
        <f ca="1">IF(ISNA(VLOOKUP(B325,'[1]Total_DARF''s_Est_Mun+Acerto'!$A$35:$K$5599,6,0)),0,VLOOKUP(B325,'[1]Total_DARF''s_Est_Mun+Acerto'!$A$35:$K$5599,6,0))</f>
        <v>2254.7199999999998</v>
      </c>
      <c r="E325" s="14">
        <f ca="1">IF(ISNA(VLOOKUP(B325,'[1]Total_DARF''s_Est_Mun+Acerto'!$A$35:$K$5599,11,0)),0,VLOOKUP(B325,'[1]Total_DARF''s_Est_Mun+Acerto'!$A$35:$K$5599,11,0))</f>
        <v>0</v>
      </c>
      <c r="F325" s="14">
        <f t="shared" ca="1" si="12"/>
        <v>2254.7199999999998</v>
      </c>
      <c r="G325" s="14">
        <f t="shared" ca="1" si="13"/>
        <v>2254.7199999999998</v>
      </c>
      <c r="H325" s="2"/>
      <c r="I325" s="11"/>
      <c r="J325" s="11"/>
    </row>
    <row r="326" spans="1:10" x14ac:dyDescent="0.2">
      <c r="A326" s="2"/>
      <c r="B326" s="12" t="s">
        <v>303</v>
      </c>
      <c r="C326" s="13" t="s">
        <v>104</v>
      </c>
      <c r="D326" s="14">
        <f ca="1">IF(ISNA(VLOOKUP(B326,'[1]Total_DARF''s_Est_Mun+Acerto'!$A$35:$K$5599,6,0)),0,VLOOKUP(B326,'[1]Total_DARF''s_Est_Mun+Acerto'!$A$35:$K$5599,6,0))</f>
        <v>1187.54</v>
      </c>
      <c r="E326" s="14">
        <f ca="1">IF(ISNA(VLOOKUP(B326,'[1]Total_DARF''s_Est_Mun+Acerto'!$A$35:$K$5599,11,0)),0,VLOOKUP(B326,'[1]Total_DARF''s_Est_Mun+Acerto'!$A$35:$K$5599,11,0))</f>
        <v>0</v>
      </c>
      <c r="F326" s="14">
        <f t="shared" ca="1" si="12"/>
        <v>1187.54</v>
      </c>
      <c r="G326" s="14">
        <f t="shared" ca="1" si="13"/>
        <v>1187.54</v>
      </c>
      <c r="H326" s="2"/>
      <c r="I326" s="11"/>
      <c r="J326" s="11"/>
    </row>
    <row r="327" spans="1:10" x14ac:dyDescent="0.2">
      <c r="A327" s="2"/>
      <c r="B327" s="12" t="s">
        <v>304</v>
      </c>
      <c r="C327" s="13" t="s">
        <v>104</v>
      </c>
      <c r="D327" s="14">
        <f ca="1">IF(ISNA(VLOOKUP(B327,'[1]Total_DARF''s_Est_Mun+Acerto'!$A$35:$K$5599,6,0)),0,VLOOKUP(B327,'[1]Total_DARF''s_Est_Mun+Acerto'!$A$35:$K$5599,6,0))</f>
        <v>1602.33</v>
      </c>
      <c r="E327" s="14">
        <f ca="1">IF(ISNA(VLOOKUP(B327,'[1]Total_DARF''s_Est_Mun+Acerto'!$A$35:$K$5599,11,0)),0,VLOOKUP(B327,'[1]Total_DARF''s_Est_Mun+Acerto'!$A$35:$K$5599,11,0))</f>
        <v>0</v>
      </c>
      <c r="F327" s="14">
        <f t="shared" ca="1" si="12"/>
        <v>1602.33</v>
      </c>
      <c r="G327" s="14">
        <f t="shared" ca="1" si="13"/>
        <v>1602.33</v>
      </c>
      <c r="H327" s="2"/>
      <c r="I327" s="11"/>
      <c r="J327" s="11"/>
    </row>
    <row r="328" spans="1:10" x14ac:dyDescent="0.2">
      <c r="A328" s="2"/>
      <c r="B328" s="12" t="s">
        <v>305</v>
      </c>
      <c r="C328" s="13" t="s">
        <v>104</v>
      </c>
      <c r="D328" s="14">
        <f ca="1">IF(ISNA(VLOOKUP(B328,'[1]Total_DARF''s_Est_Mun+Acerto'!$A$35:$K$5599,6,0)),0,VLOOKUP(B328,'[1]Total_DARF''s_Est_Mun+Acerto'!$A$35:$K$5599,6,0))</f>
        <v>684698.18</v>
      </c>
      <c r="E328" s="14">
        <f ca="1">IF(ISNA(VLOOKUP(B328,'[1]Total_DARF''s_Est_Mun+Acerto'!$A$35:$K$5599,11,0)),0,VLOOKUP(B328,'[1]Total_DARF''s_Est_Mun+Acerto'!$A$35:$K$5599,11,0))</f>
        <v>0</v>
      </c>
      <c r="F328" s="14">
        <f t="shared" ca="1" si="12"/>
        <v>684698.18</v>
      </c>
      <c r="G328" s="14">
        <f t="shared" ca="1" si="13"/>
        <v>684698.18</v>
      </c>
      <c r="H328" s="2"/>
      <c r="I328" s="11"/>
      <c r="J328" s="11"/>
    </row>
    <row r="329" spans="1:10" x14ac:dyDescent="0.2">
      <c r="A329" s="2"/>
      <c r="B329" s="12" t="s">
        <v>306</v>
      </c>
      <c r="C329" s="13" t="s">
        <v>104</v>
      </c>
      <c r="D329" s="14">
        <f ca="1">IF(ISNA(VLOOKUP(B329,'[1]Total_DARF''s_Est_Mun+Acerto'!$A$35:$K$5599,6,0)),0,VLOOKUP(B329,'[1]Total_DARF''s_Est_Mun+Acerto'!$A$35:$K$5599,6,0))</f>
        <v>1602.33</v>
      </c>
      <c r="E329" s="14">
        <f ca="1">IF(ISNA(VLOOKUP(B329,'[1]Total_DARF''s_Est_Mun+Acerto'!$A$35:$K$5599,11,0)),0,VLOOKUP(B329,'[1]Total_DARF''s_Est_Mun+Acerto'!$A$35:$K$5599,11,0))</f>
        <v>0</v>
      </c>
      <c r="F329" s="14">
        <f t="shared" ca="1" si="12"/>
        <v>1602.33</v>
      </c>
      <c r="G329" s="14">
        <f t="shared" ca="1" si="13"/>
        <v>1602.33</v>
      </c>
      <c r="H329" s="2"/>
      <c r="I329" s="11"/>
      <c r="J329" s="11"/>
    </row>
    <row r="330" spans="1:10" x14ac:dyDescent="0.2">
      <c r="A330" s="2"/>
      <c r="B330" s="12" t="s">
        <v>307</v>
      </c>
      <c r="C330" s="13" t="s">
        <v>104</v>
      </c>
      <c r="D330" s="14">
        <f ca="1">IF(ISNA(VLOOKUP(B330,'[1]Total_DARF''s_Est_Mun+Acerto'!$A$35:$K$5599,6,0)),0,VLOOKUP(B330,'[1]Total_DARF''s_Est_Mun+Acerto'!$A$35:$K$5599,6,0))</f>
        <v>1602.33</v>
      </c>
      <c r="E330" s="14">
        <f ca="1">IF(ISNA(VLOOKUP(B330,'[1]Total_DARF''s_Est_Mun+Acerto'!$A$35:$K$5599,11,0)),0,VLOOKUP(B330,'[1]Total_DARF''s_Est_Mun+Acerto'!$A$35:$K$5599,11,0))</f>
        <v>0</v>
      </c>
      <c r="F330" s="14">
        <f t="shared" ca="1" si="12"/>
        <v>1602.33</v>
      </c>
      <c r="G330" s="14">
        <f t="shared" ca="1" si="13"/>
        <v>1602.33</v>
      </c>
      <c r="H330" s="2"/>
      <c r="I330" s="11"/>
      <c r="J330" s="11"/>
    </row>
    <row r="331" spans="1:10" x14ac:dyDescent="0.2">
      <c r="A331" s="2"/>
      <c r="B331" s="12" t="s">
        <v>308</v>
      </c>
      <c r="C331" s="13" t="s">
        <v>104</v>
      </c>
      <c r="D331" s="14">
        <f ca="1">IF(ISNA(VLOOKUP(B331,'[1]Total_DARF''s_Est_Mun+Acerto'!$A$35:$K$5599,6,0)),0,VLOOKUP(B331,'[1]Total_DARF''s_Est_Mun+Acerto'!$A$35:$K$5599,6,0))</f>
        <v>1186.9100000000001</v>
      </c>
      <c r="E331" s="14">
        <f ca="1">IF(ISNA(VLOOKUP(B331,'[1]Total_DARF''s_Est_Mun+Acerto'!$A$35:$K$5599,11,0)),0,VLOOKUP(B331,'[1]Total_DARF''s_Est_Mun+Acerto'!$A$35:$K$5599,11,0))</f>
        <v>0</v>
      </c>
      <c r="F331" s="14">
        <f t="shared" ca="1" si="12"/>
        <v>1186.9100000000001</v>
      </c>
      <c r="G331" s="14">
        <f t="shared" ca="1" si="13"/>
        <v>1186.9100000000001</v>
      </c>
      <c r="H331" s="2"/>
      <c r="I331" s="11"/>
      <c r="J331" s="11"/>
    </row>
    <row r="332" spans="1:10" x14ac:dyDescent="0.2">
      <c r="A332" s="2"/>
      <c r="B332" s="12" t="s">
        <v>309</v>
      </c>
      <c r="C332" s="13" t="s">
        <v>104</v>
      </c>
      <c r="D332" s="14">
        <f ca="1">IF(ISNA(VLOOKUP(B332,'[1]Total_DARF''s_Est_Mun+Acerto'!$A$35:$K$5599,6,0)),0,VLOOKUP(B332,'[1]Total_DARF''s_Est_Mun+Acerto'!$A$35:$K$5599,6,0))</f>
        <v>1542.99</v>
      </c>
      <c r="E332" s="14">
        <f ca="1">IF(ISNA(VLOOKUP(B332,'[1]Total_DARF''s_Est_Mun+Acerto'!$A$35:$K$5599,11,0)),0,VLOOKUP(B332,'[1]Total_DARF''s_Est_Mun+Acerto'!$A$35:$K$5599,11,0))</f>
        <v>0</v>
      </c>
      <c r="F332" s="14">
        <f t="shared" ca="1" si="12"/>
        <v>1542.99</v>
      </c>
      <c r="G332" s="14">
        <f t="shared" ca="1" si="13"/>
        <v>1542.99</v>
      </c>
      <c r="H332" s="2"/>
      <c r="I332" s="11"/>
      <c r="J332" s="11"/>
    </row>
    <row r="333" spans="1:10" x14ac:dyDescent="0.2">
      <c r="A333" s="2"/>
      <c r="B333" s="12" t="s">
        <v>310</v>
      </c>
      <c r="C333" s="13" t="s">
        <v>104</v>
      </c>
      <c r="D333" s="14">
        <f ca="1">IF(ISNA(VLOOKUP(B333,'[1]Total_DARF''s_Est_Mun+Acerto'!$A$35:$K$5599,6,0)),0,VLOOKUP(B333,'[1]Total_DARF''s_Est_Mun+Acerto'!$A$35:$K$5599,6,0))</f>
        <v>1305.3900000000001</v>
      </c>
      <c r="E333" s="14">
        <f ca="1">IF(ISNA(VLOOKUP(B333,'[1]Total_DARF''s_Est_Mun+Acerto'!$A$35:$K$5599,11,0)),0,VLOOKUP(B333,'[1]Total_DARF''s_Est_Mun+Acerto'!$A$35:$K$5599,11,0))</f>
        <v>0</v>
      </c>
      <c r="F333" s="14">
        <f t="shared" ca="1" si="12"/>
        <v>1305.3900000000001</v>
      </c>
      <c r="G333" s="14">
        <f t="shared" ca="1" si="13"/>
        <v>1305.3900000000001</v>
      </c>
      <c r="H333" s="2"/>
      <c r="I333" s="11"/>
      <c r="J333" s="11"/>
    </row>
    <row r="334" spans="1:10" x14ac:dyDescent="0.2">
      <c r="A334" s="2"/>
      <c r="B334" s="12" t="s">
        <v>311</v>
      </c>
      <c r="C334" s="13" t="s">
        <v>104</v>
      </c>
      <c r="D334" s="14">
        <f ca="1">IF(ISNA(VLOOKUP(B334,'[1]Total_DARF''s_Est_Mun+Acerto'!$A$35:$K$5599,6,0)),0,VLOOKUP(B334,'[1]Total_DARF''s_Est_Mun+Acerto'!$A$35:$K$5599,6,0))</f>
        <v>1720.82</v>
      </c>
      <c r="E334" s="14">
        <f ca="1">IF(ISNA(VLOOKUP(B334,'[1]Total_DARF''s_Est_Mun+Acerto'!$A$35:$K$5599,11,0)),0,VLOOKUP(B334,'[1]Total_DARF''s_Est_Mun+Acerto'!$A$35:$K$5599,11,0))</f>
        <v>0</v>
      </c>
      <c r="F334" s="14">
        <f t="shared" ca="1" si="12"/>
        <v>1720.82</v>
      </c>
      <c r="G334" s="14">
        <f t="shared" ca="1" si="13"/>
        <v>1720.82</v>
      </c>
      <c r="H334" s="2"/>
      <c r="I334" s="11"/>
      <c r="J334" s="11"/>
    </row>
    <row r="335" spans="1:10" x14ac:dyDescent="0.2">
      <c r="A335" s="2"/>
      <c r="B335" s="12" t="s">
        <v>312</v>
      </c>
      <c r="C335" s="13" t="s">
        <v>104</v>
      </c>
      <c r="D335" s="14">
        <f ca="1">IF(ISNA(VLOOKUP(B335,'[1]Total_DARF''s_Est_Mun+Acerto'!$A$35:$K$5599,6,0)),0,VLOOKUP(B335,'[1]Total_DARF''s_Est_Mun+Acerto'!$A$35:$K$5599,6,0))</f>
        <v>1364.74</v>
      </c>
      <c r="E335" s="14">
        <f ca="1">IF(ISNA(VLOOKUP(B335,'[1]Total_DARF''s_Est_Mun+Acerto'!$A$35:$K$5599,11,0)),0,VLOOKUP(B335,'[1]Total_DARF''s_Est_Mun+Acerto'!$A$35:$K$5599,11,0))</f>
        <v>0</v>
      </c>
      <c r="F335" s="14">
        <f t="shared" ca="1" si="12"/>
        <v>1364.74</v>
      </c>
      <c r="G335" s="14">
        <f t="shared" ca="1" si="13"/>
        <v>1364.74</v>
      </c>
      <c r="H335" s="2"/>
      <c r="I335" s="11"/>
      <c r="J335" s="11"/>
    </row>
    <row r="336" spans="1:10" x14ac:dyDescent="0.2">
      <c r="A336" s="2"/>
      <c r="B336" s="12" t="s">
        <v>313</v>
      </c>
      <c r="C336" s="13" t="s">
        <v>104</v>
      </c>
      <c r="D336" s="14">
        <f ca="1">IF(ISNA(VLOOKUP(B336,'[1]Total_DARF''s_Est_Mun+Acerto'!$A$35:$K$5599,6,0)),0,VLOOKUP(B336,'[1]Total_DARF''s_Est_Mun+Acerto'!$A$35:$K$5599,6,0))</f>
        <v>1839.71</v>
      </c>
      <c r="E336" s="14">
        <f ca="1">IF(ISNA(VLOOKUP(B336,'[1]Total_DARF''s_Est_Mun+Acerto'!$A$35:$K$5599,11,0)),0,VLOOKUP(B336,'[1]Total_DARF''s_Est_Mun+Acerto'!$A$35:$K$5599,11,0))</f>
        <v>0</v>
      </c>
      <c r="F336" s="14">
        <f t="shared" ca="1" si="12"/>
        <v>1839.71</v>
      </c>
      <c r="G336" s="14">
        <f t="shared" ca="1" si="13"/>
        <v>1839.71</v>
      </c>
      <c r="H336" s="2"/>
      <c r="I336" s="11"/>
      <c r="J336" s="11"/>
    </row>
    <row r="337" spans="1:10" x14ac:dyDescent="0.2">
      <c r="A337" s="2"/>
      <c r="B337" s="12" t="s">
        <v>314</v>
      </c>
      <c r="C337" s="13" t="s">
        <v>104</v>
      </c>
      <c r="D337" s="14">
        <f ca="1">IF(ISNA(VLOOKUP(B337,'[1]Total_DARF''s_Est_Mun+Acerto'!$A$35:$K$5599,6,0)),0,VLOOKUP(B337,'[1]Total_DARF''s_Est_Mun+Acerto'!$A$35:$K$5599,6,0))</f>
        <v>1187.54</v>
      </c>
      <c r="E337" s="14">
        <f ca="1">IF(ISNA(VLOOKUP(B337,'[1]Total_DARF''s_Est_Mun+Acerto'!$A$35:$K$5599,11,0)),0,VLOOKUP(B337,'[1]Total_DARF''s_Est_Mun+Acerto'!$A$35:$K$5599,11,0))</f>
        <v>0</v>
      </c>
      <c r="F337" s="14">
        <f t="shared" ca="1" si="12"/>
        <v>1187.54</v>
      </c>
      <c r="G337" s="14">
        <f t="shared" ca="1" si="13"/>
        <v>1187.54</v>
      </c>
      <c r="H337" s="2"/>
      <c r="I337" s="11"/>
      <c r="J337" s="11"/>
    </row>
    <row r="338" spans="1:10" x14ac:dyDescent="0.2">
      <c r="A338" s="2"/>
      <c r="B338" s="12" t="s">
        <v>315</v>
      </c>
      <c r="C338" s="13" t="s">
        <v>104</v>
      </c>
      <c r="D338" s="14">
        <f ca="1">IF(ISNA(VLOOKUP(B338,'[1]Total_DARF''s_Est_Mun+Acerto'!$A$35:$K$5599,6,0)),0,VLOOKUP(B338,'[1]Total_DARF''s_Est_Mun+Acerto'!$A$35:$K$5599,6,0))</f>
        <v>1780.15</v>
      </c>
      <c r="E338" s="14">
        <f ca="1">IF(ISNA(VLOOKUP(B338,'[1]Total_DARF''s_Est_Mun+Acerto'!$A$35:$K$5599,11,0)),0,VLOOKUP(B338,'[1]Total_DARF''s_Est_Mun+Acerto'!$A$35:$K$5599,11,0))</f>
        <v>0</v>
      </c>
      <c r="F338" s="14">
        <f t="shared" ca="1" si="12"/>
        <v>1780.15</v>
      </c>
      <c r="G338" s="14">
        <f t="shared" ca="1" si="13"/>
        <v>1780.15</v>
      </c>
      <c r="H338" s="2"/>
      <c r="I338" s="11"/>
      <c r="J338" s="11"/>
    </row>
    <row r="339" spans="1:10" x14ac:dyDescent="0.2">
      <c r="A339" s="2"/>
      <c r="B339" s="12" t="s">
        <v>316</v>
      </c>
      <c r="C339" s="13" t="s">
        <v>104</v>
      </c>
      <c r="D339" s="14">
        <f ca="1">IF(ISNA(VLOOKUP(B339,'[1]Total_DARF''s_Est_Mun+Acerto'!$A$35:$K$5599,6,0)),0,VLOOKUP(B339,'[1]Total_DARF''s_Est_Mun+Acerto'!$A$35:$K$5599,6,0))</f>
        <v>1661.68</v>
      </c>
      <c r="E339" s="14">
        <f ca="1">IF(ISNA(VLOOKUP(B339,'[1]Total_DARF''s_Est_Mun+Acerto'!$A$35:$K$5599,11,0)),0,VLOOKUP(B339,'[1]Total_DARF''s_Est_Mun+Acerto'!$A$35:$K$5599,11,0))</f>
        <v>0</v>
      </c>
      <c r="F339" s="14">
        <f t="shared" ca="1" si="12"/>
        <v>1661.68</v>
      </c>
      <c r="G339" s="14">
        <f t="shared" ca="1" si="13"/>
        <v>1661.68</v>
      </c>
      <c r="H339" s="2"/>
      <c r="I339" s="11"/>
      <c r="J339" s="11"/>
    </row>
    <row r="340" spans="1:10" x14ac:dyDescent="0.2">
      <c r="A340" s="2"/>
      <c r="B340" s="12" t="s">
        <v>317</v>
      </c>
      <c r="C340" s="13" t="s">
        <v>104</v>
      </c>
      <c r="D340" s="14">
        <f ca="1">IF(ISNA(VLOOKUP(B340,'[1]Total_DARF''s_Est_Mun+Acerto'!$A$35:$K$5599,6,0)),0,VLOOKUP(B340,'[1]Total_DARF''s_Est_Mun+Acerto'!$A$35:$K$5599,6,0))</f>
        <v>678785.38</v>
      </c>
      <c r="E340" s="14">
        <f ca="1">IF(ISNA(VLOOKUP(B340,'[1]Total_DARF''s_Est_Mun+Acerto'!$A$35:$K$5599,11,0)),0,VLOOKUP(B340,'[1]Total_DARF''s_Est_Mun+Acerto'!$A$35:$K$5599,11,0))</f>
        <v>461038.03</v>
      </c>
      <c r="F340" s="14">
        <f t="shared" ca="1" si="12"/>
        <v>1139823.4100000001</v>
      </c>
      <c r="G340" s="14">
        <f t="shared" ca="1" si="13"/>
        <v>1139823.4100000001</v>
      </c>
      <c r="H340" s="2"/>
      <c r="I340" s="11"/>
      <c r="J340" s="11"/>
    </row>
    <row r="341" spans="1:10" x14ac:dyDescent="0.2">
      <c r="A341" s="2"/>
      <c r="B341" s="12" t="s">
        <v>318</v>
      </c>
      <c r="C341" s="13" t="s">
        <v>104</v>
      </c>
      <c r="D341" s="14">
        <f ca="1">IF(ISNA(VLOOKUP(B341,'[1]Total_DARF''s_Est_Mun+Acerto'!$A$35:$K$5599,6,0)),0,VLOOKUP(B341,'[1]Total_DARF''s_Est_Mun+Acerto'!$A$35:$K$5599,6,0))</f>
        <v>79959.94</v>
      </c>
      <c r="E341" s="14">
        <f ca="1">IF(ISNA(VLOOKUP(B341,'[1]Total_DARF''s_Est_Mun+Acerto'!$A$35:$K$5599,11,0)),0,VLOOKUP(B341,'[1]Total_DARF''s_Est_Mun+Acerto'!$A$35:$K$5599,11,0))</f>
        <v>461038.03</v>
      </c>
      <c r="F341" s="14">
        <f t="shared" ca="1" si="12"/>
        <v>540997.97</v>
      </c>
      <c r="G341" s="14">
        <f t="shared" ca="1" si="13"/>
        <v>540997.97</v>
      </c>
      <c r="H341" s="2"/>
      <c r="I341" s="11"/>
      <c r="J341" s="11"/>
    </row>
    <row r="342" spans="1:10" x14ac:dyDescent="0.2">
      <c r="A342" s="2"/>
      <c r="B342" s="12" t="s">
        <v>319</v>
      </c>
      <c r="C342" s="13" t="s">
        <v>104</v>
      </c>
      <c r="D342" s="14">
        <f ca="1">IF(ISNA(VLOOKUP(B342,'[1]Total_DARF''s_Est_Mun+Acerto'!$A$35:$K$5599,6,0)),0,VLOOKUP(B342,'[1]Total_DARF''s_Est_Mun+Acerto'!$A$35:$K$5599,6,0))</f>
        <v>1483.43</v>
      </c>
      <c r="E342" s="14">
        <f ca="1">IF(ISNA(VLOOKUP(B342,'[1]Total_DARF''s_Est_Mun+Acerto'!$A$35:$K$5599,11,0)),0,VLOOKUP(B342,'[1]Total_DARF''s_Est_Mun+Acerto'!$A$35:$K$5599,11,0))</f>
        <v>0</v>
      </c>
      <c r="F342" s="14">
        <f t="shared" ca="1" si="12"/>
        <v>1483.43</v>
      </c>
      <c r="G342" s="14">
        <f t="shared" ca="1" si="13"/>
        <v>1483.43</v>
      </c>
      <c r="H342" s="2"/>
      <c r="I342" s="11"/>
      <c r="J342" s="11"/>
    </row>
    <row r="343" spans="1:10" x14ac:dyDescent="0.2">
      <c r="A343" s="2"/>
      <c r="B343" s="12" t="s">
        <v>320</v>
      </c>
      <c r="C343" s="13" t="s">
        <v>104</v>
      </c>
      <c r="D343" s="14">
        <f ca="1">IF(ISNA(VLOOKUP(B343,'[1]Total_DARF''s_Est_Mun+Acerto'!$A$35:$K$5599,6,0)),0,VLOOKUP(B343,'[1]Total_DARF''s_Est_Mun+Acerto'!$A$35:$K$5599,6,0))</f>
        <v>1365.16</v>
      </c>
      <c r="E343" s="14">
        <f ca="1">IF(ISNA(VLOOKUP(B343,'[1]Total_DARF''s_Est_Mun+Acerto'!$A$35:$K$5599,11,0)),0,VLOOKUP(B343,'[1]Total_DARF''s_Est_Mun+Acerto'!$A$35:$K$5599,11,0))</f>
        <v>0</v>
      </c>
      <c r="F343" s="14">
        <f t="shared" ca="1" si="12"/>
        <v>1365.16</v>
      </c>
      <c r="G343" s="14">
        <f t="shared" ca="1" si="13"/>
        <v>1365.16</v>
      </c>
      <c r="H343" s="2"/>
      <c r="I343" s="11"/>
      <c r="J343" s="11"/>
    </row>
    <row r="344" spans="1:10" x14ac:dyDescent="0.2">
      <c r="A344" s="2"/>
      <c r="B344" s="12" t="s">
        <v>321</v>
      </c>
      <c r="C344" s="13" t="s">
        <v>104</v>
      </c>
      <c r="D344" s="14">
        <f ca="1">IF(ISNA(VLOOKUP(B344,'[1]Total_DARF''s_Est_Mun+Acerto'!$A$35:$K$5599,6,0)),0,VLOOKUP(B344,'[1]Total_DARF''s_Est_Mun+Acerto'!$A$35:$K$5599,6,0))</f>
        <v>1602.12</v>
      </c>
      <c r="E344" s="14">
        <f ca="1">IF(ISNA(VLOOKUP(B344,'[1]Total_DARF''s_Est_Mun+Acerto'!$A$35:$K$5599,11,0)),0,VLOOKUP(B344,'[1]Total_DARF''s_Est_Mun+Acerto'!$A$35:$K$5599,11,0))</f>
        <v>0</v>
      </c>
      <c r="F344" s="14">
        <f t="shared" ca="1" si="12"/>
        <v>1602.12</v>
      </c>
      <c r="G344" s="14">
        <f t="shared" ca="1" si="13"/>
        <v>1602.12</v>
      </c>
      <c r="H344" s="2"/>
      <c r="I344" s="11"/>
      <c r="J344" s="11"/>
    </row>
    <row r="345" spans="1:10" x14ac:dyDescent="0.2">
      <c r="A345" s="2"/>
      <c r="B345" s="12" t="s">
        <v>322</v>
      </c>
      <c r="C345" s="13" t="s">
        <v>104</v>
      </c>
      <c r="D345" s="14">
        <f ca="1">IF(ISNA(VLOOKUP(B345,'[1]Total_DARF''s_Est_Mun+Acerto'!$A$35:$K$5599,6,0)),0,VLOOKUP(B345,'[1]Total_DARF''s_Est_Mun+Acerto'!$A$35:$K$5599,6,0))</f>
        <v>1186.9100000000001</v>
      </c>
      <c r="E345" s="14">
        <f ca="1">IF(ISNA(VLOOKUP(B345,'[1]Total_DARF''s_Est_Mun+Acerto'!$A$35:$K$5599,11,0)),0,VLOOKUP(B345,'[1]Total_DARF''s_Est_Mun+Acerto'!$A$35:$K$5599,11,0))</f>
        <v>0</v>
      </c>
      <c r="F345" s="14">
        <f t="shared" ca="1" si="12"/>
        <v>1186.9100000000001</v>
      </c>
      <c r="G345" s="14">
        <f t="shared" ca="1" si="13"/>
        <v>1186.9100000000001</v>
      </c>
      <c r="H345" s="2"/>
      <c r="I345" s="11"/>
      <c r="J345" s="11"/>
    </row>
    <row r="346" spans="1:10" x14ac:dyDescent="0.2">
      <c r="A346" s="2"/>
      <c r="B346" s="12" t="s">
        <v>323</v>
      </c>
      <c r="C346" s="13" t="s">
        <v>104</v>
      </c>
      <c r="D346" s="14">
        <f ca="1">IF(ISNA(VLOOKUP(B346,'[1]Total_DARF''s_Est_Mun+Acerto'!$A$35:$K$5599,6,0)),0,VLOOKUP(B346,'[1]Total_DARF''s_Est_Mun+Acerto'!$A$35:$K$5599,6,0))</f>
        <v>1246.25</v>
      </c>
      <c r="E346" s="14">
        <f ca="1">IF(ISNA(VLOOKUP(B346,'[1]Total_DARF''s_Est_Mun+Acerto'!$A$35:$K$5599,11,0)),0,VLOOKUP(B346,'[1]Total_DARF''s_Est_Mun+Acerto'!$A$35:$K$5599,11,0))</f>
        <v>0</v>
      </c>
      <c r="F346" s="14">
        <f t="shared" ca="1" si="12"/>
        <v>1246.25</v>
      </c>
      <c r="G346" s="14">
        <f t="shared" ca="1" si="13"/>
        <v>1246.25</v>
      </c>
      <c r="H346" s="2"/>
      <c r="I346" s="11"/>
      <c r="J346" s="11"/>
    </row>
    <row r="347" spans="1:10" x14ac:dyDescent="0.2">
      <c r="A347" s="2"/>
      <c r="B347" s="12" t="s">
        <v>324</v>
      </c>
      <c r="C347" s="13" t="s">
        <v>104</v>
      </c>
      <c r="D347" s="14">
        <f ca="1">IF(ISNA(VLOOKUP(B347,'[1]Total_DARF''s_Est_Mun+Acerto'!$A$35:$K$5599,6,0)),0,VLOOKUP(B347,'[1]Total_DARF''s_Est_Mun+Acerto'!$A$35:$K$5599,6,0))</f>
        <v>1305.81</v>
      </c>
      <c r="E347" s="14">
        <f ca="1">IF(ISNA(VLOOKUP(B347,'[1]Total_DARF''s_Est_Mun+Acerto'!$A$35:$K$5599,11,0)),0,VLOOKUP(B347,'[1]Total_DARF''s_Est_Mun+Acerto'!$A$35:$K$5599,11,0))</f>
        <v>0</v>
      </c>
      <c r="F347" s="14">
        <f t="shared" ca="1" si="12"/>
        <v>1305.81</v>
      </c>
      <c r="G347" s="14">
        <f t="shared" ca="1" si="13"/>
        <v>1305.81</v>
      </c>
      <c r="H347" s="2"/>
      <c r="I347" s="11"/>
      <c r="J347" s="11"/>
    </row>
    <row r="348" spans="1:10" x14ac:dyDescent="0.2">
      <c r="A348" s="2"/>
      <c r="B348" s="12" t="s">
        <v>325</v>
      </c>
      <c r="C348" s="13" t="s">
        <v>104</v>
      </c>
      <c r="D348" s="14">
        <f ca="1">IF(ISNA(VLOOKUP(B348,'[1]Total_DARF''s_Est_Mun+Acerto'!$A$35:$K$5599,6,0)),0,VLOOKUP(B348,'[1]Total_DARF''s_Est_Mun+Acerto'!$A$35:$K$5599,6,0))</f>
        <v>1186.9100000000001</v>
      </c>
      <c r="E348" s="14">
        <f ca="1">IF(ISNA(VLOOKUP(B348,'[1]Total_DARF''s_Est_Mun+Acerto'!$A$35:$K$5599,11,0)),0,VLOOKUP(B348,'[1]Total_DARF''s_Est_Mun+Acerto'!$A$35:$K$5599,11,0))</f>
        <v>0</v>
      </c>
      <c r="F348" s="14">
        <f t="shared" ca="1" si="12"/>
        <v>1186.9100000000001</v>
      </c>
      <c r="G348" s="14">
        <f t="shared" ca="1" si="13"/>
        <v>1186.9100000000001</v>
      </c>
      <c r="H348" s="2"/>
      <c r="I348" s="11"/>
      <c r="J348" s="11"/>
    </row>
    <row r="349" spans="1:10" x14ac:dyDescent="0.2">
      <c r="A349" s="2"/>
      <c r="B349" s="12" t="s">
        <v>326</v>
      </c>
      <c r="C349" s="13" t="s">
        <v>104</v>
      </c>
      <c r="D349" s="14">
        <f ca="1">IF(ISNA(VLOOKUP(B349,'[1]Total_DARF''s_Est_Mun+Acerto'!$A$35:$K$5599,6,0)),0,VLOOKUP(B349,'[1]Total_DARF''s_Est_Mun+Acerto'!$A$35:$K$5599,6,0))</f>
        <v>1720.82</v>
      </c>
      <c r="E349" s="14">
        <f ca="1">IF(ISNA(VLOOKUP(B349,'[1]Total_DARF''s_Est_Mun+Acerto'!$A$35:$K$5599,11,0)),0,VLOOKUP(B349,'[1]Total_DARF''s_Est_Mun+Acerto'!$A$35:$K$5599,11,0))</f>
        <v>0</v>
      </c>
      <c r="F349" s="14">
        <f t="shared" ca="1" si="12"/>
        <v>1720.82</v>
      </c>
      <c r="G349" s="14">
        <f t="shared" ca="1" si="13"/>
        <v>1720.82</v>
      </c>
      <c r="H349" s="2"/>
      <c r="I349" s="11"/>
      <c r="J349" s="11"/>
    </row>
    <row r="350" spans="1:10" x14ac:dyDescent="0.2">
      <c r="A350" s="2"/>
      <c r="B350" s="12" t="s">
        <v>327</v>
      </c>
      <c r="C350" s="13" t="s">
        <v>104</v>
      </c>
      <c r="D350" s="14">
        <f ca="1">IF(ISNA(VLOOKUP(B350,'[1]Total_DARF''s_Est_Mun+Acerto'!$A$35:$K$5599,6,0)),0,VLOOKUP(B350,'[1]Total_DARF''s_Est_Mun+Acerto'!$A$35:$K$5599,6,0))</f>
        <v>1186.9100000000001</v>
      </c>
      <c r="E350" s="14">
        <f ca="1">IF(ISNA(VLOOKUP(B350,'[1]Total_DARF''s_Est_Mun+Acerto'!$A$35:$K$5599,11,0)),0,VLOOKUP(B350,'[1]Total_DARF''s_Est_Mun+Acerto'!$A$35:$K$5599,11,0))</f>
        <v>0</v>
      </c>
      <c r="F350" s="14">
        <f t="shared" ca="1" si="12"/>
        <v>1186.9100000000001</v>
      </c>
      <c r="G350" s="14">
        <f t="shared" ca="1" si="13"/>
        <v>1186.9100000000001</v>
      </c>
      <c r="H350" s="2"/>
      <c r="I350" s="11"/>
      <c r="J350" s="11"/>
    </row>
    <row r="351" spans="1:10" x14ac:dyDescent="0.2">
      <c r="A351" s="2"/>
      <c r="B351" s="12" t="s">
        <v>328</v>
      </c>
      <c r="C351" s="13" t="s">
        <v>104</v>
      </c>
      <c r="D351" s="14">
        <f ca="1">IF(ISNA(VLOOKUP(B351,'[1]Total_DARF''s_Est_Mun+Acerto'!$A$35:$K$5599,6,0)),0,VLOOKUP(B351,'[1]Total_DARF''s_Est_Mun+Acerto'!$A$35:$K$5599,6,0))</f>
        <v>702825.2</v>
      </c>
      <c r="E351" s="14">
        <f ca="1">IF(ISNA(VLOOKUP(B351,'[1]Total_DARF''s_Est_Mun+Acerto'!$A$35:$K$5599,11,0)),0,VLOOKUP(B351,'[1]Total_DARF''s_Est_Mun+Acerto'!$A$35:$K$5599,11,0))</f>
        <v>461038.03</v>
      </c>
      <c r="F351" s="14">
        <f t="shared" ca="1" si="12"/>
        <v>1163863.23</v>
      </c>
      <c r="G351" s="14">
        <f t="shared" ca="1" si="13"/>
        <v>1163863.23</v>
      </c>
      <c r="H351" s="2"/>
      <c r="I351" s="11"/>
      <c r="J351" s="11"/>
    </row>
    <row r="352" spans="1:10" x14ac:dyDescent="0.2">
      <c r="A352" s="2"/>
      <c r="B352" s="12" t="s">
        <v>329</v>
      </c>
      <c r="C352" s="13" t="s">
        <v>104</v>
      </c>
      <c r="D352" s="14">
        <f ca="1">IF(ISNA(VLOOKUP(B352,'[1]Total_DARF''s_Est_Mun+Acerto'!$A$35:$K$5599,6,0)),0,VLOOKUP(B352,'[1]Total_DARF''s_Est_Mun+Acerto'!$A$35:$K$5599,6,0))</f>
        <v>2136.23</v>
      </c>
      <c r="E352" s="14">
        <f ca="1">IF(ISNA(VLOOKUP(B352,'[1]Total_DARF''s_Est_Mun+Acerto'!$A$35:$K$5599,11,0)),0,VLOOKUP(B352,'[1]Total_DARF''s_Est_Mun+Acerto'!$A$35:$K$5599,11,0))</f>
        <v>0</v>
      </c>
      <c r="F352" s="14">
        <f t="shared" ca="1" si="12"/>
        <v>2136.23</v>
      </c>
      <c r="G352" s="14">
        <f t="shared" ca="1" si="13"/>
        <v>2136.23</v>
      </c>
      <c r="H352" s="2"/>
      <c r="I352" s="11"/>
      <c r="J352" s="11"/>
    </row>
    <row r="353" spans="1:10" x14ac:dyDescent="0.2">
      <c r="A353" s="2"/>
      <c r="B353" s="12" t="s">
        <v>330</v>
      </c>
      <c r="C353" s="13" t="s">
        <v>104</v>
      </c>
      <c r="D353" s="14">
        <f ca="1">IF(ISNA(VLOOKUP(B353,'[1]Total_DARF''s_Est_Mun+Acerto'!$A$35:$K$5599,6,0)),0,VLOOKUP(B353,'[1]Total_DARF''s_Est_Mun+Acerto'!$A$35:$K$5599,6,0))</f>
        <v>1839.71</v>
      </c>
      <c r="E353" s="14">
        <f ca="1">IF(ISNA(VLOOKUP(B353,'[1]Total_DARF''s_Est_Mun+Acerto'!$A$35:$K$5599,11,0)),0,VLOOKUP(B353,'[1]Total_DARF''s_Est_Mun+Acerto'!$A$35:$K$5599,11,0))</f>
        <v>0</v>
      </c>
      <c r="F353" s="14">
        <f t="shared" ca="1" si="12"/>
        <v>1839.71</v>
      </c>
      <c r="G353" s="14">
        <f t="shared" ca="1" si="13"/>
        <v>1839.71</v>
      </c>
      <c r="H353" s="2"/>
      <c r="I353" s="11"/>
      <c r="J353" s="11"/>
    </row>
    <row r="354" spans="1:10" x14ac:dyDescent="0.2">
      <c r="A354" s="2"/>
      <c r="B354" s="12" t="s">
        <v>331</v>
      </c>
      <c r="C354" s="13" t="s">
        <v>104</v>
      </c>
      <c r="D354" s="14">
        <f ca="1">IF(ISNA(VLOOKUP(B354,'[1]Total_DARF''s_Est_Mun+Acerto'!$A$35:$K$5599,6,0)),0,VLOOKUP(B354,'[1]Total_DARF''s_Est_Mun+Acerto'!$A$35:$K$5599,6,0))</f>
        <v>1186.9100000000001</v>
      </c>
      <c r="E354" s="14">
        <f ca="1">IF(ISNA(VLOOKUP(B354,'[1]Total_DARF''s_Est_Mun+Acerto'!$A$35:$K$5599,11,0)),0,VLOOKUP(B354,'[1]Total_DARF''s_Est_Mun+Acerto'!$A$35:$K$5599,11,0))</f>
        <v>0</v>
      </c>
      <c r="F354" s="14">
        <f t="shared" ca="1" si="12"/>
        <v>1186.9100000000001</v>
      </c>
      <c r="G354" s="14">
        <f t="shared" ca="1" si="13"/>
        <v>1186.9100000000001</v>
      </c>
      <c r="H354" s="2"/>
      <c r="I354" s="11"/>
      <c r="J354" s="11"/>
    </row>
    <row r="355" spans="1:10" x14ac:dyDescent="0.2">
      <c r="A355" s="2"/>
      <c r="B355" s="12" t="s">
        <v>332</v>
      </c>
      <c r="C355" s="13" t="s">
        <v>104</v>
      </c>
      <c r="D355" s="14">
        <f ca="1">IF(ISNA(VLOOKUP(B355,'[1]Total_DARF''s_Est_Mun+Acerto'!$A$35:$K$5599,6,0)),0,VLOOKUP(B355,'[1]Total_DARF''s_Est_Mun+Acerto'!$A$35:$K$5599,6,0))</f>
        <v>1542.99</v>
      </c>
      <c r="E355" s="14">
        <f ca="1">IF(ISNA(VLOOKUP(B355,'[1]Total_DARF''s_Est_Mun+Acerto'!$A$35:$K$5599,11,0)),0,VLOOKUP(B355,'[1]Total_DARF''s_Est_Mun+Acerto'!$A$35:$K$5599,11,0))</f>
        <v>0</v>
      </c>
      <c r="F355" s="14">
        <f t="shared" ca="1" si="12"/>
        <v>1542.99</v>
      </c>
      <c r="G355" s="14">
        <f t="shared" ca="1" si="13"/>
        <v>1542.99</v>
      </c>
      <c r="H355" s="2"/>
      <c r="I355" s="11"/>
      <c r="J355" s="11"/>
    </row>
    <row r="356" spans="1:10" x14ac:dyDescent="0.2">
      <c r="A356" s="2"/>
      <c r="B356" s="12" t="s">
        <v>333</v>
      </c>
      <c r="C356" s="13" t="s">
        <v>104</v>
      </c>
      <c r="D356" s="14">
        <f ca="1">IF(ISNA(VLOOKUP(B356,'[1]Total_DARF''s_Est_Mun+Acerto'!$A$35:$K$5599,6,0)),0,VLOOKUP(B356,'[1]Total_DARF''s_Est_Mun+Acerto'!$A$35:$K$5599,6,0))</f>
        <v>1364.74</v>
      </c>
      <c r="E356" s="14">
        <f ca="1">IF(ISNA(VLOOKUP(B356,'[1]Total_DARF''s_Est_Mun+Acerto'!$A$35:$K$5599,11,0)),0,VLOOKUP(B356,'[1]Total_DARF''s_Est_Mun+Acerto'!$A$35:$K$5599,11,0))</f>
        <v>0</v>
      </c>
      <c r="F356" s="14">
        <f t="shared" ca="1" si="12"/>
        <v>1364.74</v>
      </c>
      <c r="G356" s="14">
        <f t="shared" ca="1" si="13"/>
        <v>1364.74</v>
      </c>
      <c r="H356" s="2"/>
      <c r="I356" s="11"/>
      <c r="J356" s="11"/>
    </row>
    <row r="357" spans="1:10" x14ac:dyDescent="0.2">
      <c r="A357" s="2"/>
      <c r="B357" s="12" t="s">
        <v>334</v>
      </c>
      <c r="C357" s="13" t="s">
        <v>104</v>
      </c>
      <c r="D357" s="14">
        <f ca="1">IF(ISNA(VLOOKUP(B357,'[1]Total_DARF''s_Est_Mun+Acerto'!$A$35:$K$5599,6,0)),0,VLOOKUP(B357,'[1]Total_DARF''s_Est_Mun+Acerto'!$A$35:$K$5599,6,0))</f>
        <v>959209.73</v>
      </c>
      <c r="E357" s="14">
        <f ca="1">IF(ISNA(VLOOKUP(B357,'[1]Total_DARF''s_Est_Mun+Acerto'!$A$35:$K$5599,11,0)),0,VLOOKUP(B357,'[1]Total_DARF''s_Est_Mun+Acerto'!$A$35:$K$5599,11,0))</f>
        <v>1313284.8400000001</v>
      </c>
      <c r="F357" s="14">
        <f t="shared" ca="1" si="12"/>
        <v>2272494.5700000003</v>
      </c>
      <c r="G357" s="14">
        <f t="shared" ca="1" si="13"/>
        <v>2272494.5700000003</v>
      </c>
      <c r="H357" s="2"/>
      <c r="I357" s="11"/>
      <c r="J357" s="11"/>
    </row>
    <row r="358" spans="1:10" x14ac:dyDescent="0.2">
      <c r="A358" s="2"/>
      <c r="B358" s="12" t="s">
        <v>335</v>
      </c>
      <c r="C358" s="13" t="s">
        <v>104</v>
      </c>
      <c r="D358" s="14">
        <f ca="1">IF(ISNA(VLOOKUP(B358,'[1]Total_DARF''s_Est_Mun+Acerto'!$A$35:$K$5599,6,0)),0,VLOOKUP(B358,'[1]Total_DARF''s_Est_Mun+Acerto'!$A$35:$K$5599,6,0))</f>
        <v>1720.61</v>
      </c>
      <c r="E358" s="14">
        <f ca="1">IF(ISNA(VLOOKUP(B358,'[1]Total_DARF''s_Est_Mun+Acerto'!$A$35:$K$5599,11,0)),0,VLOOKUP(B358,'[1]Total_DARF''s_Est_Mun+Acerto'!$A$35:$K$5599,11,0))</f>
        <v>0</v>
      </c>
      <c r="F358" s="14">
        <f t="shared" ca="1" si="12"/>
        <v>1720.61</v>
      </c>
      <c r="G358" s="14">
        <f t="shared" ca="1" si="13"/>
        <v>1720.61</v>
      </c>
      <c r="H358" s="2"/>
      <c r="I358" s="11"/>
      <c r="J358" s="11"/>
    </row>
    <row r="359" spans="1:10" x14ac:dyDescent="0.2">
      <c r="A359" s="2"/>
      <c r="B359" s="12" t="s">
        <v>336</v>
      </c>
      <c r="C359" s="13" t="s">
        <v>104</v>
      </c>
      <c r="D359" s="14">
        <f ca="1">IF(ISNA(VLOOKUP(B359,'[1]Total_DARF''s_Est_Mun+Acerto'!$A$35:$K$5599,6,0)),0,VLOOKUP(B359,'[1]Total_DARF''s_Est_Mun+Acerto'!$A$35:$K$5599,6,0))</f>
        <v>1186.9100000000001</v>
      </c>
      <c r="E359" s="14">
        <f ca="1">IF(ISNA(VLOOKUP(B359,'[1]Total_DARF''s_Est_Mun+Acerto'!$A$35:$K$5599,11,0)),0,VLOOKUP(B359,'[1]Total_DARF''s_Est_Mun+Acerto'!$A$35:$K$5599,11,0))</f>
        <v>0</v>
      </c>
      <c r="F359" s="14">
        <f t="shared" ca="1" si="12"/>
        <v>1186.9100000000001</v>
      </c>
      <c r="G359" s="14">
        <f t="shared" ca="1" si="13"/>
        <v>1186.9100000000001</v>
      </c>
      <c r="H359" s="2"/>
      <c r="I359" s="11"/>
      <c r="J359" s="11"/>
    </row>
    <row r="360" spans="1:10" x14ac:dyDescent="0.2">
      <c r="A360" s="2"/>
      <c r="B360" s="12" t="s">
        <v>337</v>
      </c>
      <c r="C360" s="13" t="s">
        <v>104</v>
      </c>
      <c r="D360" s="14">
        <f ca="1">IF(ISNA(VLOOKUP(B360,'[1]Total_DARF''s_Est_Mun+Acerto'!$A$35:$K$5599,6,0)),0,VLOOKUP(B360,'[1]Total_DARF''s_Est_Mun+Acerto'!$A$35:$K$5599,6,0))</f>
        <v>1246.04</v>
      </c>
      <c r="E360" s="14">
        <f ca="1">IF(ISNA(VLOOKUP(B360,'[1]Total_DARF''s_Est_Mun+Acerto'!$A$35:$K$5599,11,0)),0,VLOOKUP(B360,'[1]Total_DARF''s_Est_Mun+Acerto'!$A$35:$K$5599,11,0))</f>
        <v>0</v>
      </c>
      <c r="F360" s="14">
        <f t="shared" ca="1" si="12"/>
        <v>1246.04</v>
      </c>
      <c r="G360" s="14">
        <f t="shared" ca="1" si="13"/>
        <v>1246.04</v>
      </c>
      <c r="H360" s="2"/>
      <c r="I360" s="11"/>
      <c r="J360" s="11"/>
    </row>
    <row r="361" spans="1:10" x14ac:dyDescent="0.2">
      <c r="A361" s="2"/>
      <c r="B361" s="12" t="s">
        <v>338</v>
      </c>
      <c r="C361" s="13" t="s">
        <v>104</v>
      </c>
      <c r="D361" s="14">
        <f ca="1">IF(ISNA(VLOOKUP(B361,'[1]Total_DARF''s_Est_Mun+Acerto'!$A$35:$K$5599,6,0)),0,VLOOKUP(B361,'[1]Total_DARF''s_Est_Mun+Acerto'!$A$35:$K$5599,6,0))</f>
        <v>1246.25</v>
      </c>
      <c r="E361" s="14">
        <f ca="1">IF(ISNA(VLOOKUP(B361,'[1]Total_DARF''s_Est_Mun+Acerto'!$A$35:$K$5599,11,0)),0,VLOOKUP(B361,'[1]Total_DARF''s_Est_Mun+Acerto'!$A$35:$K$5599,11,0))</f>
        <v>0</v>
      </c>
      <c r="F361" s="14">
        <f t="shared" ca="1" si="12"/>
        <v>1246.25</v>
      </c>
      <c r="G361" s="14">
        <f t="shared" ca="1" si="13"/>
        <v>1246.25</v>
      </c>
      <c r="H361" s="2"/>
      <c r="I361" s="11"/>
      <c r="J361" s="11"/>
    </row>
    <row r="362" spans="1:10" x14ac:dyDescent="0.2">
      <c r="A362" s="2"/>
      <c r="B362" s="12" t="s">
        <v>339</v>
      </c>
      <c r="C362" s="13" t="s">
        <v>104</v>
      </c>
      <c r="D362" s="14">
        <f ca="1">IF(ISNA(VLOOKUP(B362,'[1]Total_DARF''s_Est_Mun+Acerto'!$A$35:$K$5599,6,0)),0,VLOOKUP(B362,'[1]Total_DARF''s_Est_Mun+Acerto'!$A$35:$K$5599,6,0))</f>
        <v>1008582.32</v>
      </c>
      <c r="E362" s="14">
        <f ca="1">IF(ISNA(VLOOKUP(B362,'[1]Total_DARF''s_Est_Mun+Acerto'!$A$35:$K$5599,11,0)),0,VLOOKUP(B362,'[1]Total_DARF''s_Est_Mun+Acerto'!$A$35:$K$5599,11,0))</f>
        <v>210869.79</v>
      </c>
      <c r="F362" s="14">
        <f t="shared" ca="1" si="12"/>
        <v>1219452.1099999999</v>
      </c>
      <c r="G362" s="14">
        <f t="shared" ca="1" si="13"/>
        <v>1219452.1099999999</v>
      </c>
      <c r="H362" s="2"/>
      <c r="I362" s="11"/>
      <c r="J362" s="11"/>
    </row>
    <row r="363" spans="1:10" x14ac:dyDescent="0.2">
      <c r="A363" s="2"/>
      <c r="B363" s="12" t="s">
        <v>340</v>
      </c>
      <c r="C363" s="13" t="s">
        <v>104</v>
      </c>
      <c r="D363" s="14">
        <f ca="1">IF(ISNA(VLOOKUP(B363,'[1]Total_DARF''s_Est_Mun+Acerto'!$A$35:$K$5599,6,0)),0,VLOOKUP(B363,'[1]Total_DARF''s_Est_Mun+Acerto'!$A$35:$K$5599,6,0))</f>
        <v>1424.29</v>
      </c>
      <c r="E363" s="14">
        <f ca="1">IF(ISNA(VLOOKUP(B363,'[1]Total_DARF''s_Est_Mun+Acerto'!$A$35:$K$5599,11,0)),0,VLOOKUP(B363,'[1]Total_DARF''s_Est_Mun+Acerto'!$A$35:$K$5599,11,0))</f>
        <v>0</v>
      </c>
      <c r="F363" s="14">
        <f t="shared" ca="1" si="12"/>
        <v>1424.29</v>
      </c>
      <c r="G363" s="14">
        <f t="shared" ca="1" si="13"/>
        <v>1424.29</v>
      </c>
      <c r="H363" s="2"/>
      <c r="I363" s="11"/>
      <c r="J363" s="11"/>
    </row>
    <row r="364" spans="1:10" x14ac:dyDescent="0.2">
      <c r="A364" s="2"/>
      <c r="B364" s="12" t="s">
        <v>341</v>
      </c>
      <c r="C364" s="13" t="s">
        <v>104</v>
      </c>
      <c r="D364" s="14">
        <f ca="1">IF(ISNA(VLOOKUP(B364,'[1]Total_DARF''s_Est_Mun+Acerto'!$A$35:$K$5599,6,0)),0,VLOOKUP(B364,'[1]Total_DARF''s_Est_Mun+Acerto'!$A$35:$K$5599,6,0))</f>
        <v>12282.74</v>
      </c>
      <c r="E364" s="14">
        <f ca="1">IF(ISNA(VLOOKUP(B364,'[1]Total_DARF''s_Est_Mun+Acerto'!$A$35:$K$5599,11,0)),0,VLOOKUP(B364,'[1]Total_DARF''s_Est_Mun+Acerto'!$A$35:$K$5599,11,0))</f>
        <v>5130.33</v>
      </c>
      <c r="F364" s="14">
        <f t="shared" ca="1" si="12"/>
        <v>17413.07</v>
      </c>
      <c r="G364" s="14">
        <f t="shared" ca="1" si="13"/>
        <v>17413.07</v>
      </c>
      <c r="H364" s="2"/>
      <c r="I364" s="11"/>
      <c r="J364" s="11"/>
    </row>
    <row r="365" spans="1:10" x14ac:dyDescent="0.2">
      <c r="A365" s="2"/>
      <c r="B365" s="12" t="s">
        <v>342</v>
      </c>
      <c r="C365" s="13" t="s">
        <v>104</v>
      </c>
      <c r="D365" s="14">
        <f ca="1">IF(ISNA(VLOOKUP(B365,'[1]Total_DARF''s_Est_Mun+Acerto'!$A$35:$K$5599,6,0)),0,VLOOKUP(B365,'[1]Total_DARF''s_Est_Mun+Acerto'!$A$35:$K$5599,6,0))</f>
        <v>718409.06</v>
      </c>
      <c r="E365" s="14">
        <f ca="1">IF(ISNA(VLOOKUP(B365,'[1]Total_DARF''s_Est_Mun+Acerto'!$A$35:$K$5599,11,0)),0,VLOOKUP(B365,'[1]Total_DARF''s_Est_Mun+Acerto'!$A$35:$K$5599,11,0))</f>
        <v>461038.03</v>
      </c>
      <c r="F365" s="14">
        <f t="shared" ca="1" si="12"/>
        <v>1179447.0900000001</v>
      </c>
      <c r="G365" s="14">
        <f t="shared" ca="1" si="13"/>
        <v>1179447.0900000001</v>
      </c>
      <c r="H365" s="2"/>
      <c r="I365" s="11"/>
      <c r="J365" s="11"/>
    </row>
    <row r="366" spans="1:10" x14ac:dyDescent="0.2">
      <c r="A366" s="2"/>
      <c r="B366" s="12" t="s">
        <v>343</v>
      </c>
      <c r="C366" s="13" t="s">
        <v>104</v>
      </c>
      <c r="D366" s="14">
        <f ca="1">IF(ISNA(VLOOKUP(B366,'[1]Total_DARF''s_Est_Mun+Acerto'!$A$35:$K$5599,6,0)),0,VLOOKUP(B366,'[1]Total_DARF''s_Est_Mun+Acerto'!$A$35:$K$5599,6,0))</f>
        <v>1365.16</v>
      </c>
      <c r="E366" s="14">
        <f ca="1">IF(ISNA(VLOOKUP(B366,'[1]Total_DARF''s_Est_Mun+Acerto'!$A$35:$K$5599,11,0)),0,VLOOKUP(B366,'[1]Total_DARF''s_Est_Mun+Acerto'!$A$35:$K$5599,11,0))</f>
        <v>0</v>
      </c>
      <c r="F366" s="14">
        <f t="shared" ca="1" si="12"/>
        <v>1365.16</v>
      </c>
      <c r="G366" s="14">
        <f t="shared" ca="1" si="13"/>
        <v>1365.16</v>
      </c>
      <c r="H366" s="2"/>
      <c r="I366" s="11"/>
      <c r="J366" s="11"/>
    </row>
    <row r="367" spans="1:10" x14ac:dyDescent="0.2">
      <c r="A367" s="2"/>
      <c r="B367" s="12" t="s">
        <v>344</v>
      </c>
      <c r="C367" s="13" t="s">
        <v>104</v>
      </c>
      <c r="D367" s="14">
        <f ca="1">IF(ISNA(VLOOKUP(B367,'[1]Total_DARF''s_Est_Mun+Acerto'!$A$35:$K$5599,6,0)),0,VLOOKUP(B367,'[1]Total_DARF''s_Est_Mun+Acerto'!$A$35:$K$5599,6,0))</f>
        <v>2076.89</v>
      </c>
      <c r="E367" s="14">
        <f ca="1">IF(ISNA(VLOOKUP(B367,'[1]Total_DARF''s_Est_Mun+Acerto'!$A$35:$K$5599,11,0)),0,VLOOKUP(B367,'[1]Total_DARF''s_Est_Mun+Acerto'!$A$35:$K$5599,11,0))</f>
        <v>0</v>
      </c>
      <c r="F367" s="14">
        <f t="shared" ca="1" si="12"/>
        <v>2076.89</v>
      </c>
      <c r="G367" s="14">
        <f t="shared" ca="1" si="13"/>
        <v>2076.89</v>
      </c>
      <c r="H367" s="2"/>
      <c r="I367" s="11"/>
      <c r="J367" s="11"/>
    </row>
    <row r="368" spans="1:10" x14ac:dyDescent="0.2">
      <c r="A368" s="2"/>
      <c r="B368" s="12" t="s">
        <v>345</v>
      </c>
      <c r="C368" s="13" t="s">
        <v>104</v>
      </c>
      <c r="D368" s="14">
        <f ca="1">IF(ISNA(VLOOKUP(B368,'[1]Total_DARF''s_Est_Mun+Acerto'!$A$35:$K$5599,6,0)),0,VLOOKUP(B368,'[1]Total_DARF''s_Est_Mun+Acerto'!$A$35:$K$5599,6,0))</f>
        <v>1305.5999999999999</v>
      </c>
      <c r="E368" s="14">
        <f ca="1">IF(ISNA(VLOOKUP(B368,'[1]Total_DARF''s_Est_Mun+Acerto'!$A$35:$K$5599,11,0)),0,VLOOKUP(B368,'[1]Total_DARF''s_Est_Mun+Acerto'!$A$35:$K$5599,11,0))</f>
        <v>0</v>
      </c>
      <c r="F368" s="14">
        <f t="shared" ca="1" si="12"/>
        <v>1305.5999999999999</v>
      </c>
      <c r="G368" s="14">
        <f t="shared" ca="1" si="13"/>
        <v>1305.5999999999999</v>
      </c>
      <c r="H368" s="2"/>
      <c r="I368" s="11"/>
      <c r="J368" s="11"/>
    </row>
    <row r="369" spans="1:10" x14ac:dyDescent="0.2">
      <c r="A369" s="2"/>
      <c r="B369" s="12" t="s">
        <v>346</v>
      </c>
      <c r="C369" s="13" t="s">
        <v>104</v>
      </c>
      <c r="D369" s="14">
        <f ca="1">IF(ISNA(VLOOKUP(B369,'[1]Total_DARF''s_Est_Mun+Acerto'!$A$35:$K$5599,6,0)),0,VLOOKUP(B369,'[1]Total_DARF''s_Est_Mun+Acerto'!$A$35:$K$5599,6,0))</f>
        <v>76048.98</v>
      </c>
      <c r="E369" s="14">
        <f ca="1">IF(ISNA(VLOOKUP(B369,'[1]Total_DARF''s_Est_Mun+Acerto'!$A$35:$K$5599,11,0)),0,VLOOKUP(B369,'[1]Total_DARF''s_Est_Mun+Acerto'!$A$35:$K$5599,11,0))</f>
        <v>32834.86</v>
      </c>
      <c r="F369" s="14">
        <f t="shared" ca="1" si="12"/>
        <v>108883.84</v>
      </c>
      <c r="G369" s="14">
        <f t="shared" ca="1" si="13"/>
        <v>108883.84</v>
      </c>
      <c r="H369" s="2"/>
      <c r="I369" s="11"/>
      <c r="J369" s="11"/>
    </row>
    <row r="370" spans="1:10" x14ac:dyDescent="0.2">
      <c r="A370" s="2"/>
      <c r="B370" s="12" t="s">
        <v>347</v>
      </c>
      <c r="C370" s="13" t="s">
        <v>104</v>
      </c>
      <c r="D370" s="14">
        <f ca="1">IF(ISNA(VLOOKUP(B370,'[1]Total_DARF''s_Est_Mun+Acerto'!$A$35:$K$5599,6,0)),0,VLOOKUP(B370,'[1]Total_DARF''s_Est_Mun+Acerto'!$A$35:$K$5599,6,0))</f>
        <v>1306.02</v>
      </c>
      <c r="E370" s="14">
        <f ca="1">IF(ISNA(VLOOKUP(B370,'[1]Total_DARF''s_Est_Mun+Acerto'!$A$35:$K$5599,11,0)),0,VLOOKUP(B370,'[1]Total_DARF''s_Est_Mun+Acerto'!$A$35:$K$5599,11,0))</f>
        <v>0</v>
      </c>
      <c r="F370" s="14">
        <f t="shared" ref="F370:F433" ca="1" si="14">SUM(D370:E370)</f>
        <v>1306.02</v>
      </c>
      <c r="G370" s="14">
        <f t="shared" ref="G370:G433" ca="1" si="15">F370</f>
        <v>1306.02</v>
      </c>
      <c r="H370" s="2"/>
      <c r="I370" s="11"/>
      <c r="J370" s="11"/>
    </row>
    <row r="371" spans="1:10" x14ac:dyDescent="0.2">
      <c r="A371" s="2"/>
      <c r="B371" s="12" t="s">
        <v>348</v>
      </c>
      <c r="C371" s="13" t="s">
        <v>104</v>
      </c>
      <c r="D371" s="14">
        <f ca="1">IF(ISNA(VLOOKUP(B371,'[1]Total_DARF''s_Est_Mun+Acerto'!$A$35:$K$5599,6,0)),0,VLOOKUP(B371,'[1]Total_DARF''s_Est_Mun+Acerto'!$A$35:$K$5599,6,0))</f>
        <v>1186.9100000000001</v>
      </c>
      <c r="E371" s="14">
        <f ca="1">IF(ISNA(VLOOKUP(B371,'[1]Total_DARF''s_Est_Mun+Acerto'!$A$35:$K$5599,11,0)),0,VLOOKUP(B371,'[1]Total_DARF''s_Est_Mun+Acerto'!$A$35:$K$5599,11,0))</f>
        <v>0</v>
      </c>
      <c r="F371" s="14">
        <f t="shared" ca="1" si="14"/>
        <v>1186.9100000000001</v>
      </c>
      <c r="G371" s="14">
        <f t="shared" ca="1" si="15"/>
        <v>1186.9100000000001</v>
      </c>
      <c r="H371" s="2"/>
      <c r="I371" s="11"/>
      <c r="J371" s="11"/>
    </row>
    <row r="372" spans="1:10" x14ac:dyDescent="0.2">
      <c r="A372" s="2"/>
      <c r="B372" s="12" t="s">
        <v>349</v>
      </c>
      <c r="C372" s="13" t="s">
        <v>104</v>
      </c>
      <c r="D372" s="14">
        <f ca="1">IF(ISNA(VLOOKUP(B372,'[1]Total_DARF''s_Est_Mun+Acerto'!$A$35:$K$5599,6,0)),0,VLOOKUP(B372,'[1]Total_DARF''s_Est_Mun+Acerto'!$A$35:$K$5599,6,0))</f>
        <v>1483.22</v>
      </c>
      <c r="E372" s="14">
        <f ca="1">IF(ISNA(VLOOKUP(B372,'[1]Total_DARF''s_Est_Mun+Acerto'!$A$35:$K$5599,11,0)),0,VLOOKUP(B372,'[1]Total_DARF''s_Est_Mun+Acerto'!$A$35:$K$5599,11,0))</f>
        <v>0</v>
      </c>
      <c r="F372" s="14">
        <f t="shared" ca="1" si="14"/>
        <v>1483.22</v>
      </c>
      <c r="G372" s="14">
        <f t="shared" ca="1" si="15"/>
        <v>1483.22</v>
      </c>
      <c r="H372" s="2"/>
      <c r="I372" s="11"/>
      <c r="J372" s="11"/>
    </row>
    <row r="373" spans="1:10" x14ac:dyDescent="0.2">
      <c r="A373" s="2"/>
      <c r="B373" s="12" t="s">
        <v>350</v>
      </c>
      <c r="C373" s="13" t="s">
        <v>104</v>
      </c>
      <c r="D373" s="14">
        <f ca="1">IF(ISNA(VLOOKUP(B373,'[1]Total_DARF''s_Est_Mun+Acerto'!$A$35:$K$5599,6,0)),0,VLOOKUP(B373,'[1]Total_DARF''s_Est_Mun+Acerto'!$A$35:$K$5599,6,0))</f>
        <v>1424.29</v>
      </c>
      <c r="E373" s="14">
        <f ca="1">IF(ISNA(VLOOKUP(B373,'[1]Total_DARF''s_Est_Mun+Acerto'!$A$35:$K$5599,11,0)),0,VLOOKUP(B373,'[1]Total_DARF''s_Est_Mun+Acerto'!$A$35:$K$5599,11,0))</f>
        <v>0</v>
      </c>
      <c r="F373" s="14">
        <f t="shared" ca="1" si="14"/>
        <v>1424.29</v>
      </c>
      <c r="G373" s="14">
        <f t="shared" ca="1" si="15"/>
        <v>1424.29</v>
      </c>
      <c r="H373" s="2"/>
      <c r="I373" s="11"/>
      <c r="J373" s="11"/>
    </row>
    <row r="374" spans="1:10" x14ac:dyDescent="0.2">
      <c r="A374" s="2"/>
      <c r="B374" s="12" t="s">
        <v>351</v>
      </c>
      <c r="C374" s="13" t="s">
        <v>104</v>
      </c>
      <c r="D374" s="14">
        <f ca="1">IF(ISNA(VLOOKUP(B374,'[1]Total_DARF''s_Est_Mun+Acerto'!$A$35:$K$5599,6,0)),0,VLOOKUP(B374,'[1]Total_DARF''s_Est_Mun+Acerto'!$A$35:$K$5599,6,0))</f>
        <v>2314.06</v>
      </c>
      <c r="E374" s="14">
        <f ca="1">IF(ISNA(VLOOKUP(B374,'[1]Total_DARF''s_Est_Mun+Acerto'!$A$35:$K$5599,11,0)),0,VLOOKUP(B374,'[1]Total_DARF''s_Est_Mun+Acerto'!$A$35:$K$5599,11,0))</f>
        <v>0</v>
      </c>
      <c r="F374" s="14">
        <f t="shared" ca="1" si="14"/>
        <v>2314.06</v>
      </c>
      <c r="G374" s="14">
        <f t="shared" ca="1" si="15"/>
        <v>2314.06</v>
      </c>
      <c r="H374" s="2"/>
      <c r="I374" s="11"/>
      <c r="J374" s="11"/>
    </row>
    <row r="375" spans="1:10" x14ac:dyDescent="0.2">
      <c r="A375" s="2"/>
      <c r="B375" s="12" t="s">
        <v>352</v>
      </c>
      <c r="C375" s="13" t="s">
        <v>104</v>
      </c>
      <c r="D375" s="14">
        <f ca="1">IF(ISNA(VLOOKUP(B375,'[1]Total_DARF''s_Est_Mun+Acerto'!$A$35:$K$5599,6,0)),0,VLOOKUP(B375,'[1]Total_DARF''s_Est_Mun+Acerto'!$A$35:$K$5599,6,0))</f>
        <v>662854.98</v>
      </c>
      <c r="E375" s="14">
        <f ca="1">IF(ISNA(VLOOKUP(B375,'[1]Total_DARF''s_Est_Mun+Acerto'!$A$35:$K$5599,11,0)),0,VLOOKUP(B375,'[1]Total_DARF''s_Est_Mun+Acerto'!$A$35:$K$5599,11,0))</f>
        <v>1051.5899999999999</v>
      </c>
      <c r="F375" s="14">
        <f t="shared" ca="1" si="14"/>
        <v>663906.56999999995</v>
      </c>
      <c r="G375" s="14">
        <f t="shared" ca="1" si="15"/>
        <v>663906.56999999995</v>
      </c>
      <c r="H375" s="2"/>
      <c r="I375" s="11"/>
      <c r="J375" s="11"/>
    </row>
    <row r="376" spans="1:10" x14ac:dyDescent="0.2">
      <c r="A376" s="2"/>
      <c r="B376" s="12" t="s">
        <v>353</v>
      </c>
      <c r="C376" s="13" t="s">
        <v>104</v>
      </c>
      <c r="D376" s="14">
        <f ca="1">IF(ISNA(VLOOKUP(B376,'[1]Total_DARF''s_Est_Mun+Acerto'!$A$35:$K$5599,6,0)),0,VLOOKUP(B376,'[1]Total_DARF''s_Est_Mun+Acerto'!$A$35:$K$5599,6,0))</f>
        <v>1542.99</v>
      </c>
      <c r="E376" s="14">
        <f ca="1">IF(ISNA(VLOOKUP(B376,'[1]Total_DARF''s_Est_Mun+Acerto'!$A$35:$K$5599,11,0)),0,VLOOKUP(B376,'[1]Total_DARF''s_Est_Mun+Acerto'!$A$35:$K$5599,11,0))</f>
        <v>0</v>
      </c>
      <c r="F376" s="14">
        <f t="shared" ca="1" si="14"/>
        <v>1542.99</v>
      </c>
      <c r="G376" s="14">
        <f t="shared" ca="1" si="15"/>
        <v>1542.99</v>
      </c>
      <c r="H376" s="2"/>
      <c r="I376" s="11"/>
      <c r="J376" s="11"/>
    </row>
    <row r="377" spans="1:10" x14ac:dyDescent="0.2">
      <c r="A377" s="2"/>
      <c r="B377" s="12" t="s">
        <v>354</v>
      </c>
      <c r="C377" s="13" t="s">
        <v>104</v>
      </c>
      <c r="D377" s="14">
        <f ca="1">IF(ISNA(VLOOKUP(B377,'[1]Total_DARF''s_Est_Mun+Acerto'!$A$35:$K$5599,6,0)),0,VLOOKUP(B377,'[1]Total_DARF''s_Est_Mun+Acerto'!$A$35:$K$5599,6,0))</f>
        <v>0</v>
      </c>
      <c r="E377" s="14">
        <f ca="1">IF(ISNA(VLOOKUP(B377,'[1]Total_DARF''s_Est_Mun+Acerto'!$A$35:$K$5599,11,0)),0,VLOOKUP(B377,'[1]Total_DARF''s_Est_Mun+Acerto'!$A$35:$K$5599,11,0))</f>
        <v>0</v>
      </c>
      <c r="F377" s="14">
        <f t="shared" ca="1" si="14"/>
        <v>0</v>
      </c>
      <c r="G377" s="14">
        <f t="shared" ca="1" si="15"/>
        <v>0</v>
      </c>
      <c r="H377" s="2"/>
      <c r="I377" s="11"/>
      <c r="J377" s="11"/>
    </row>
    <row r="378" spans="1:10" x14ac:dyDescent="0.2">
      <c r="A378" s="2"/>
      <c r="B378" s="12" t="s">
        <v>355</v>
      </c>
      <c r="C378" s="13" t="s">
        <v>104</v>
      </c>
      <c r="D378" s="14">
        <f ca="1">IF(ISNA(VLOOKUP(B378,'[1]Total_DARF''s_Est_Mun+Acerto'!$A$35:$K$5599,6,0)),0,VLOOKUP(B378,'[1]Total_DARF''s_Est_Mun+Acerto'!$A$35:$K$5599,6,0))</f>
        <v>1305.5999999999999</v>
      </c>
      <c r="E378" s="14">
        <f ca="1">IF(ISNA(VLOOKUP(B378,'[1]Total_DARF''s_Est_Mun+Acerto'!$A$35:$K$5599,11,0)),0,VLOOKUP(B378,'[1]Total_DARF''s_Est_Mun+Acerto'!$A$35:$K$5599,11,0))</f>
        <v>0</v>
      </c>
      <c r="F378" s="14">
        <f t="shared" ca="1" si="14"/>
        <v>1305.5999999999999</v>
      </c>
      <c r="G378" s="14">
        <f t="shared" ca="1" si="15"/>
        <v>1305.5999999999999</v>
      </c>
      <c r="H378" s="2"/>
      <c r="I378" s="11"/>
      <c r="J378" s="11"/>
    </row>
    <row r="379" spans="1:10" x14ac:dyDescent="0.2">
      <c r="A379" s="2"/>
      <c r="B379" s="12" t="s">
        <v>356</v>
      </c>
      <c r="C379" s="13" t="s">
        <v>104</v>
      </c>
      <c r="D379" s="14">
        <f ca="1">IF(ISNA(VLOOKUP(B379,'[1]Total_DARF''s_Est_Mun+Acerto'!$A$35:$K$5599,6,0)),0,VLOOKUP(B379,'[1]Total_DARF''s_Est_Mun+Acerto'!$A$35:$K$5599,6,0))</f>
        <v>1899.06</v>
      </c>
      <c r="E379" s="14">
        <f ca="1">IF(ISNA(VLOOKUP(B379,'[1]Total_DARF''s_Est_Mun+Acerto'!$A$35:$K$5599,11,0)),0,VLOOKUP(B379,'[1]Total_DARF''s_Est_Mun+Acerto'!$A$35:$K$5599,11,0))</f>
        <v>0</v>
      </c>
      <c r="F379" s="14">
        <f t="shared" ca="1" si="14"/>
        <v>1899.06</v>
      </c>
      <c r="G379" s="14">
        <f t="shared" ca="1" si="15"/>
        <v>1899.06</v>
      </c>
      <c r="H379" s="2"/>
      <c r="I379" s="11"/>
      <c r="J379" s="11"/>
    </row>
    <row r="380" spans="1:10" x14ac:dyDescent="0.2">
      <c r="A380" s="2"/>
      <c r="B380" s="12" t="s">
        <v>357</v>
      </c>
      <c r="C380" s="13" t="s">
        <v>104</v>
      </c>
      <c r="D380" s="14">
        <f ca="1">IF(ISNA(VLOOKUP(B380,'[1]Total_DARF''s_Est_Mun+Acerto'!$A$35:$K$5599,6,0)),0,VLOOKUP(B380,'[1]Total_DARF''s_Est_Mun+Acerto'!$A$35:$K$5599,6,0))</f>
        <v>1602.33</v>
      </c>
      <c r="E380" s="14">
        <f ca="1">IF(ISNA(VLOOKUP(B380,'[1]Total_DARF''s_Est_Mun+Acerto'!$A$35:$K$5599,11,0)),0,VLOOKUP(B380,'[1]Total_DARF''s_Est_Mun+Acerto'!$A$35:$K$5599,11,0))</f>
        <v>0</v>
      </c>
      <c r="F380" s="14">
        <f t="shared" ca="1" si="14"/>
        <v>1602.33</v>
      </c>
      <c r="G380" s="14">
        <f t="shared" ca="1" si="15"/>
        <v>1602.33</v>
      </c>
      <c r="H380" s="2"/>
      <c r="I380" s="11"/>
      <c r="J380" s="11"/>
    </row>
    <row r="381" spans="1:10" x14ac:dyDescent="0.2">
      <c r="A381" s="2"/>
      <c r="B381" s="12" t="s">
        <v>358</v>
      </c>
      <c r="C381" s="13" t="s">
        <v>104</v>
      </c>
      <c r="D381" s="14">
        <f ca="1">IF(ISNA(VLOOKUP(B381,'[1]Total_DARF''s_Est_Mun+Acerto'!$A$35:$K$5599,6,0)),0,VLOOKUP(B381,'[1]Total_DARF''s_Est_Mun+Acerto'!$A$35:$K$5599,6,0))</f>
        <v>1483.85</v>
      </c>
      <c r="E381" s="14">
        <f ca="1">IF(ISNA(VLOOKUP(B381,'[1]Total_DARF''s_Est_Mun+Acerto'!$A$35:$K$5599,11,0)),0,VLOOKUP(B381,'[1]Total_DARF''s_Est_Mun+Acerto'!$A$35:$K$5599,11,0))</f>
        <v>0</v>
      </c>
      <c r="F381" s="14">
        <f t="shared" ca="1" si="14"/>
        <v>1483.85</v>
      </c>
      <c r="G381" s="14">
        <f t="shared" ca="1" si="15"/>
        <v>1483.85</v>
      </c>
      <c r="H381" s="2"/>
      <c r="I381" s="11"/>
      <c r="J381" s="11"/>
    </row>
    <row r="382" spans="1:10" x14ac:dyDescent="0.2">
      <c r="A382" s="2"/>
      <c r="B382" s="12" t="s">
        <v>359</v>
      </c>
      <c r="C382" s="13" t="s">
        <v>104</v>
      </c>
      <c r="D382" s="14">
        <f ca="1">IF(ISNA(VLOOKUP(B382,'[1]Total_DARF''s_Est_Mun+Acerto'!$A$35:$K$5599,6,0)),0,VLOOKUP(B382,'[1]Total_DARF''s_Est_Mun+Acerto'!$A$35:$K$5599,6,0))</f>
        <v>1542.99</v>
      </c>
      <c r="E382" s="14">
        <f ca="1">IF(ISNA(VLOOKUP(B382,'[1]Total_DARF''s_Est_Mun+Acerto'!$A$35:$K$5599,11,0)),0,VLOOKUP(B382,'[1]Total_DARF''s_Est_Mun+Acerto'!$A$35:$K$5599,11,0))</f>
        <v>0</v>
      </c>
      <c r="F382" s="14">
        <f t="shared" ca="1" si="14"/>
        <v>1542.99</v>
      </c>
      <c r="G382" s="14">
        <f t="shared" ca="1" si="15"/>
        <v>1542.99</v>
      </c>
      <c r="H382" s="2"/>
      <c r="I382" s="11"/>
      <c r="J382" s="11"/>
    </row>
    <row r="383" spans="1:10" x14ac:dyDescent="0.2">
      <c r="A383" s="2"/>
      <c r="B383" s="12" t="s">
        <v>360</v>
      </c>
      <c r="C383" s="13" t="s">
        <v>104</v>
      </c>
      <c r="D383" s="14">
        <f ca="1">IF(ISNA(VLOOKUP(B383,'[1]Total_DARF''s_Est_Mun+Acerto'!$A$35:$K$5599,6,0)),0,VLOOKUP(B383,'[1]Total_DARF''s_Est_Mun+Acerto'!$A$35:$K$5599,6,0))</f>
        <v>1602.12</v>
      </c>
      <c r="E383" s="14">
        <f ca="1">IF(ISNA(VLOOKUP(B383,'[1]Total_DARF''s_Est_Mun+Acerto'!$A$35:$K$5599,11,0)),0,VLOOKUP(B383,'[1]Total_DARF''s_Est_Mun+Acerto'!$A$35:$K$5599,11,0))</f>
        <v>0</v>
      </c>
      <c r="F383" s="14">
        <f t="shared" ca="1" si="14"/>
        <v>1602.12</v>
      </c>
      <c r="G383" s="14">
        <f t="shared" ca="1" si="15"/>
        <v>1602.12</v>
      </c>
      <c r="H383" s="2"/>
      <c r="I383" s="11"/>
      <c r="J383" s="11"/>
    </row>
    <row r="384" spans="1:10" x14ac:dyDescent="0.2">
      <c r="A384" s="2"/>
      <c r="B384" s="12" t="s">
        <v>361</v>
      </c>
      <c r="C384" s="13" t="s">
        <v>104</v>
      </c>
      <c r="D384" s="14">
        <f ca="1">IF(ISNA(VLOOKUP(B384,'[1]Total_DARF''s_Est_Mun+Acerto'!$A$35:$K$5599,6,0)),0,VLOOKUP(B384,'[1]Total_DARF''s_Est_Mun+Acerto'!$A$35:$K$5599,6,0))</f>
        <v>1602.54</v>
      </c>
      <c r="E384" s="14">
        <f ca="1">IF(ISNA(VLOOKUP(B384,'[1]Total_DARF''s_Est_Mun+Acerto'!$A$35:$K$5599,11,0)),0,VLOOKUP(B384,'[1]Total_DARF''s_Est_Mun+Acerto'!$A$35:$K$5599,11,0))</f>
        <v>0</v>
      </c>
      <c r="F384" s="14">
        <f t="shared" ca="1" si="14"/>
        <v>1602.54</v>
      </c>
      <c r="G384" s="14">
        <f t="shared" ca="1" si="15"/>
        <v>1602.54</v>
      </c>
      <c r="H384" s="2"/>
      <c r="I384" s="11"/>
      <c r="J384" s="11"/>
    </row>
    <row r="385" spans="1:10" x14ac:dyDescent="0.2">
      <c r="A385" s="2"/>
      <c r="B385" s="12" t="s">
        <v>362</v>
      </c>
      <c r="C385" s="13" t="s">
        <v>104</v>
      </c>
      <c r="D385" s="14">
        <f ca="1">IF(ISNA(VLOOKUP(B385,'[1]Total_DARF''s_Est_Mun+Acerto'!$A$35:$K$5599,6,0)),0,VLOOKUP(B385,'[1]Total_DARF''s_Est_Mun+Acerto'!$A$35:$K$5599,6,0))</f>
        <v>1483.85</v>
      </c>
      <c r="E385" s="14">
        <f ca="1">IF(ISNA(VLOOKUP(B385,'[1]Total_DARF''s_Est_Mun+Acerto'!$A$35:$K$5599,11,0)),0,VLOOKUP(B385,'[1]Total_DARF''s_Est_Mun+Acerto'!$A$35:$K$5599,11,0))</f>
        <v>0</v>
      </c>
      <c r="F385" s="14">
        <f t="shared" ca="1" si="14"/>
        <v>1483.85</v>
      </c>
      <c r="G385" s="14">
        <f t="shared" ca="1" si="15"/>
        <v>1483.85</v>
      </c>
      <c r="H385" s="2"/>
      <c r="I385" s="11"/>
      <c r="J385" s="11"/>
    </row>
    <row r="386" spans="1:10" x14ac:dyDescent="0.2">
      <c r="A386" s="2"/>
      <c r="B386" s="12" t="s">
        <v>363</v>
      </c>
      <c r="C386" s="13" t="s">
        <v>104</v>
      </c>
      <c r="D386" s="14">
        <f ca="1">IF(ISNA(VLOOKUP(B386,'[1]Total_DARF''s_Est_Mun+Acerto'!$A$35:$K$5599,6,0)),0,VLOOKUP(B386,'[1]Total_DARF''s_Est_Mun+Acerto'!$A$35:$K$5599,6,0))</f>
        <v>720874.75</v>
      </c>
      <c r="E386" s="14">
        <f ca="1">IF(ISNA(VLOOKUP(B386,'[1]Total_DARF''s_Est_Mun+Acerto'!$A$35:$K$5599,11,0)),0,VLOOKUP(B386,'[1]Total_DARF''s_Est_Mun+Acerto'!$A$35:$K$5599,11,0))</f>
        <v>0</v>
      </c>
      <c r="F386" s="14">
        <f t="shared" ca="1" si="14"/>
        <v>720874.75</v>
      </c>
      <c r="G386" s="14">
        <f t="shared" ca="1" si="15"/>
        <v>720874.75</v>
      </c>
      <c r="H386" s="2"/>
      <c r="I386" s="11"/>
      <c r="J386" s="11"/>
    </row>
    <row r="387" spans="1:10" x14ac:dyDescent="0.2">
      <c r="A387" s="2"/>
      <c r="B387" s="12" t="s">
        <v>364</v>
      </c>
      <c r="C387" s="13" t="s">
        <v>104</v>
      </c>
      <c r="D387" s="14">
        <f ca="1">IF(ISNA(VLOOKUP(B387,'[1]Total_DARF''s_Est_Mun+Acerto'!$A$35:$K$5599,6,0)),0,VLOOKUP(B387,'[1]Total_DARF''s_Est_Mun+Acerto'!$A$35:$K$5599,6,0))</f>
        <v>1601.91</v>
      </c>
      <c r="E387" s="14">
        <f ca="1">IF(ISNA(VLOOKUP(B387,'[1]Total_DARF''s_Est_Mun+Acerto'!$A$35:$K$5599,11,0)),0,VLOOKUP(B387,'[1]Total_DARF''s_Est_Mun+Acerto'!$A$35:$K$5599,11,0))</f>
        <v>0</v>
      </c>
      <c r="F387" s="14">
        <f t="shared" ca="1" si="14"/>
        <v>1601.91</v>
      </c>
      <c r="G387" s="14">
        <f t="shared" ca="1" si="15"/>
        <v>1601.91</v>
      </c>
      <c r="H387" s="2"/>
      <c r="I387" s="11"/>
      <c r="J387" s="11"/>
    </row>
    <row r="388" spans="1:10" x14ac:dyDescent="0.2">
      <c r="A388" s="2"/>
      <c r="B388" s="12" t="s">
        <v>365</v>
      </c>
      <c r="C388" s="13" t="s">
        <v>104</v>
      </c>
      <c r="D388" s="14">
        <f ca="1">IF(ISNA(VLOOKUP(B388,'[1]Total_DARF''s_Est_Mun+Acerto'!$A$35:$K$5599,6,0)),0,VLOOKUP(B388,'[1]Total_DARF''s_Est_Mun+Acerto'!$A$35:$K$5599,6,0))</f>
        <v>1305.5999999999999</v>
      </c>
      <c r="E388" s="14">
        <f ca="1">IF(ISNA(VLOOKUP(B388,'[1]Total_DARF''s_Est_Mun+Acerto'!$A$35:$K$5599,11,0)),0,VLOOKUP(B388,'[1]Total_DARF''s_Est_Mun+Acerto'!$A$35:$K$5599,11,0))</f>
        <v>0</v>
      </c>
      <c r="F388" s="14">
        <f t="shared" ca="1" si="14"/>
        <v>1305.5999999999999</v>
      </c>
      <c r="G388" s="14">
        <f t="shared" ca="1" si="15"/>
        <v>1305.5999999999999</v>
      </c>
      <c r="H388" s="2"/>
      <c r="I388" s="11"/>
      <c r="J388" s="11"/>
    </row>
    <row r="389" spans="1:10" x14ac:dyDescent="0.2">
      <c r="A389" s="2"/>
      <c r="B389" s="12" t="s">
        <v>366</v>
      </c>
      <c r="C389" s="13" t="s">
        <v>104</v>
      </c>
      <c r="D389" s="14">
        <f ca="1">IF(ISNA(VLOOKUP(B389,'[1]Total_DARF''s_Est_Mun+Acerto'!$A$35:$K$5599,6,0)),0,VLOOKUP(B389,'[1]Total_DARF''s_Est_Mun+Acerto'!$A$35:$K$5599,6,0))</f>
        <v>1186.9100000000001</v>
      </c>
      <c r="E389" s="14">
        <f ca="1">IF(ISNA(VLOOKUP(B389,'[1]Total_DARF''s_Est_Mun+Acerto'!$A$35:$K$5599,11,0)),0,VLOOKUP(B389,'[1]Total_DARF''s_Est_Mun+Acerto'!$A$35:$K$5599,11,0))</f>
        <v>0</v>
      </c>
      <c r="F389" s="14">
        <f t="shared" ca="1" si="14"/>
        <v>1186.9100000000001</v>
      </c>
      <c r="G389" s="14">
        <f t="shared" ca="1" si="15"/>
        <v>1186.9100000000001</v>
      </c>
      <c r="H389" s="2"/>
      <c r="I389" s="11"/>
      <c r="J389" s="11"/>
    </row>
    <row r="390" spans="1:10" x14ac:dyDescent="0.2">
      <c r="A390" s="2"/>
      <c r="B390" s="12" t="s">
        <v>367</v>
      </c>
      <c r="C390" s="13" t="s">
        <v>104</v>
      </c>
      <c r="D390" s="14">
        <f ca="1">IF(ISNA(VLOOKUP(B390,'[1]Total_DARF''s_Est_Mun+Acerto'!$A$35:$K$5599,6,0)),0,VLOOKUP(B390,'[1]Total_DARF''s_Est_Mun+Acerto'!$A$35:$K$5599,6,0))</f>
        <v>1305.81</v>
      </c>
      <c r="E390" s="14">
        <f ca="1">IF(ISNA(VLOOKUP(B390,'[1]Total_DARF''s_Est_Mun+Acerto'!$A$35:$K$5599,11,0)),0,VLOOKUP(B390,'[1]Total_DARF''s_Est_Mun+Acerto'!$A$35:$K$5599,11,0))</f>
        <v>0</v>
      </c>
      <c r="F390" s="14">
        <f t="shared" ca="1" si="14"/>
        <v>1305.81</v>
      </c>
      <c r="G390" s="14">
        <f t="shared" ca="1" si="15"/>
        <v>1305.81</v>
      </c>
      <c r="H390" s="2"/>
      <c r="I390" s="11"/>
      <c r="J390" s="11"/>
    </row>
    <row r="391" spans="1:10" x14ac:dyDescent="0.2">
      <c r="A391" s="2"/>
      <c r="B391" s="12" t="s">
        <v>368</v>
      </c>
      <c r="C391" s="13" t="s">
        <v>104</v>
      </c>
      <c r="D391" s="14">
        <f ca="1">IF(ISNA(VLOOKUP(B391,'[1]Total_DARF''s_Est_Mun+Acerto'!$A$35:$K$5599,6,0)),0,VLOOKUP(B391,'[1]Total_DARF''s_Est_Mun+Acerto'!$A$35:$K$5599,6,0))</f>
        <v>1186.9100000000001</v>
      </c>
      <c r="E391" s="14">
        <f ca="1">IF(ISNA(VLOOKUP(B391,'[1]Total_DARF''s_Est_Mun+Acerto'!$A$35:$K$5599,11,0)),0,VLOOKUP(B391,'[1]Total_DARF''s_Est_Mun+Acerto'!$A$35:$K$5599,11,0))</f>
        <v>0</v>
      </c>
      <c r="F391" s="14">
        <f t="shared" ca="1" si="14"/>
        <v>1186.9100000000001</v>
      </c>
      <c r="G391" s="14">
        <f t="shared" ca="1" si="15"/>
        <v>1186.9100000000001</v>
      </c>
      <c r="H391" s="2"/>
      <c r="I391" s="11"/>
      <c r="J391" s="11"/>
    </row>
    <row r="392" spans="1:10" x14ac:dyDescent="0.2">
      <c r="A392" s="2"/>
      <c r="B392" s="12" t="s">
        <v>369</v>
      </c>
      <c r="C392" s="13" t="s">
        <v>104</v>
      </c>
      <c r="D392" s="14">
        <f ca="1">IF(ISNA(VLOOKUP(B392,'[1]Total_DARF''s_Est_Mun+Acerto'!$A$35:$K$5599,6,0)),0,VLOOKUP(B392,'[1]Total_DARF''s_Est_Mun+Acerto'!$A$35:$K$5599,6,0))</f>
        <v>675345.89</v>
      </c>
      <c r="E392" s="14">
        <f ca="1">IF(ISNA(VLOOKUP(B392,'[1]Total_DARF''s_Est_Mun+Acerto'!$A$35:$K$5599,11,0)),0,VLOOKUP(B392,'[1]Total_DARF''s_Est_Mun+Acerto'!$A$35:$K$5599,11,0))</f>
        <v>0</v>
      </c>
      <c r="F392" s="14">
        <f t="shared" ca="1" si="14"/>
        <v>675345.89</v>
      </c>
      <c r="G392" s="14">
        <f t="shared" ca="1" si="15"/>
        <v>675345.89</v>
      </c>
      <c r="H392" s="2"/>
      <c r="I392" s="11"/>
      <c r="J392" s="11"/>
    </row>
    <row r="393" spans="1:10" x14ac:dyDescent="0.2">
      <c r="A393" s="2"/>
      <c r="B393" s="12" t="s">
        <v>370</v>
      </c>
      <c r="C393" s="13" t="s">
        <v>104</v>
      </c>
      <c r="D393" s="14">
        <f ca="1">IF(ISNA(VLOOKUP(B393,'[1]Total_DARF''s_Est_Mun+Acerto'!$A$35:$K$5599,6,0)),0,VLOOKUP(B393,'[1]Total_DARF''s_Est_Mun+Acerto'!$A$35:$K$5599,6,0))</f>
        <v>1186.9100000000001</v>
      </c>
      <c r="E393" s="14">
        <f ca="1">IF(ISNA(VLOOKUP(B393,'[1]Total_DARF''s_Est_Mun+Acerto'!$A$35:$K$5599,11,0)),0,VLOOKUP(B393,'[1]Total_DARF''s_Est_Mun+Acerto'!$A$35:$K$5599,11,0))</f>
        <v>0</v>
      </c>
      <c r="F393" s="14">
        <f t="shared" ca="1" si="14"/>
        <v>1186.9100000000001</v>
      </c>
      <c r="G393" s="14">
        <f t="shared" ca="1" si="15"/>
        <v>1186.9100000000001</v>
      </c>
      <c r="H393" s="2"/>
      <c r="I393" s="11"/>
      <c r="J393" s="11"/>
    </row>
    <row r="394" spans="1:10" x14ac:dyDescent="0.2">
      <c r="A394" s="2"/>
      <c r="B394" s="12" t="s">
        <v>371</v>
      </c>
      <c r="C394" s="13" t="s">
        <v>104</v>
      </c>
      <c r="D394" s="14">
        <f ca="1">IF(ISNA(VLOOKUP(B394,'[1]Total_DARF''s_Est_Mun+Acerto'!$A$35:$K$5599,6,0)),0,VLOOKUP(B394,'[1]Total_DARF''s_Est_Mun+Acerto'!$A$35:$K$5599,6,0))</f>
        <v>2373.8200000000002</v>
      </c>
      <c r="E394" s="14">
        <f ca="1">IF(ISNA(VLOOKUP(B394,'[1]Total_DARF''s_Est_Mun+Acerto'!$A$35:$K$5599,11,0)),0,VLOOKUP(B394,'[1]Total_DARF''s_Est_Mun+Acerto'!$A$35:$K$5599,11,0))</f>
        <v>0</v>
      </c>
      <c r="F394" s="14">
        <f t="shared" ca="1" si="14"/>
        <v>2373.8200000000002</v>
      </c>
      <c r="G394" s="14">
        <f t="shared" ca="1" si="15"/>
        <v>2373.8200000000002</v>
      </c>
      <c r="H394" s="2"/>
      <c r="I394" s="11"/>
      <c r="J394" s="11"/>
    </row>
    <row r="395" spans="1:10" x14ac:dyDescent="0.2">
      <c r="A395" s="2"/>
      <c r="B395" s="12" t="s">
        <v>372</v>
      </c>
      <c r="C395" s="13" t="s">
        <v>104</v>
      </c>
      <c r="D395" s="14">
        <f ca="1">IF(ISNA(VLOOKUP(B395,'[1]Total_DARF''s_Est_Mun+Acerto'!$A$35:$K$5599,6,0)),0,VLOOKUP(B395,'[1]Total_DARF''s_Est_Mun+Acerto'!$A$35:$K$5599,6,0))</f>
        <v>1542.99</v>
      </c>
      <c r="E395" s="14">
        <f ca="1">IF(ISNA(VLOOKUP(B395,'[1]Total_DARF''s_Est_Mun+Acerto'!$A$35:$K$5599,11,0)),0,VLOOKUP(B395,'[1]Total_DARF''s_Est_Mun+Acerto'!$A$35:$K$5599,11,0))</f>
        <v>0</v>
      </c>
      <c r="F395" s="14">
        <f t="shared" ca="1" si="14"/>
        <v>1542.99</v>
      </c>
      <c r="G395" s="14">
        <f t="shared" ca="1" si="15"/>
        <v>1542.99</v>
      </c>
      <c r="H395" s="2"/>
      <c r="I395" s="11"/>
      <c r="J395" s="11"/>
    </row>
    <row r="396" spans="1:10" x14ac:dyDescent="0.2">
      <c r="A396" s="2"/>
      <c r="B396" s="39" t="s">
        <v>373</v>
      </c>
      <c r="C396" s="40"/>
      <c r="D396" s="14">
        <f ca="1">SUM(D127:D395)</f>
        <v>27269128.119999982</v>
      </c>
      <c r="E396" s="14">
        <f ca="1">SUM(E127:E395)</f>
        <v>8999786.2199999988</v>
      </c>
      <c r="F396" s="14">
        <f t="shared" ca="1" si="14"/>
        <v>36268914.339999981</v>
      </c>
      <c r="G396" s="14">
        <f t="shared" ca="1" si="15"/>
        <v>36268914.339999981</v>
      </c>
      <c r="H396" s="2"/>
      <c r="I396" s="11"/>
      <c r="J396" s="11"/>
    </row>
    <row r="397" spans="1:10" x14ac:dyDescent="0.2">
      <c r="A397" s="2"/>
      <c r="B397" s="12" t="s">
        <v>374</v>
      </c>
      <c r="C397" s="13" t="s">
        <v>375</v>
      </c>
      <c r="D397" s="14">
        <f ca="1">IF(ISNA(VLOOKUP(B397,'[1]Total_DARF''s_Est_Mun+Acerto'!$A$35:$K$5599,6,0)),0,VLOOKUP(B397,'[1]Total_DARF''s_Est_Mun+Acerto'!$A$35:$K$5599,6,0))</f>
        <v>2512.84</v>
      </c>
      <c r="E397" s="14">
        <f ca="1">IF(ISNA(VLOOKUP(B397,'[1]Total_DARF''s_Est_Mun+Acerto'!$A$35:$K$5599,11,0)),0,VLOOKUP(B397,'[1]Total_DARF''s_Est_Mun+Acerto'!$A$35:$K$5599,11,0))</f>
        <v>0</v>
      </c>
      <c r="F397" s="14">
        <f t="shared" ca="1" si="14"/>
        <v>2512.84</v>
      </c>
      <c r="G397" s="14">
        <f t="shared" ca="1" si="15"/>
        <v>2512.84</v>
      </c>
      <c r="H397" s="2"/>
      <c r="I397" s="11"/>
      <c r="J397" s="11"/>
    </row>
    <row r="398" spans="1:10" x14ac:dyDescent="0.2">
      <c r="A398" s="2"/>
      <c r="B398" s="12" t="s">
        <v>376</v>
      </c>
      <c r="C398" s="13" t="s">
        <v>375</v>
      </c>
      <c r="D398" s="14">
        <f ca="1">IF(ISNA(VLOOKUP(B398,'[1]Total_DARF''s_Est_Mun+Acerto'!$A$35:$K$5599,6,0)),0,VLOOKUP(B398,'[1]Total_DARF''s_Est_Mun+Acerto'!$A$35:$K$5599,6,0))</f>
        <v>1597.35</v>
      </c>
      <c r="E398" s="14">
        <f ca="1">IF(ISNA(VLOOKUP(B398,'[1]Total_DARF''s_Est_Mun+Acerto'!$A$35:$K$5599,11,0)),0,VLOOKUP(B398,'[1]Total_DARF''s_Est_Mun+Acerto'!$A$35:$K$5599,11,0))</f>
        <v>0</v>
      </c>
      <c r="F398" s="14">
        <f t="shared" ca="1" si="14"/>
        <v>1597.35</v>
      </c>
      <c r="G398" s="14">
        <f t="shared" ca="1" si="15"/>
        <v>1597.35</v>
      </c>
      <c r="H398" s="2"/>
      <c r="I398" s="11"/>
      <c r="J398" s="11"/>
    </row>
    <row r="399" spans="1:10" x14ac:dyDescent="0.2">
      <c r="A399" s="2"/>
      <c r="B399" s="12" t="s">
        <v>377</v>
      </c>
      <c r="C399" s="13" t="s">
        <v>375</v>
      </c>
      <c r="D399" s="14">
        <f ca="1">IF(ISNA(VLOOKUP(B399,'[1]Total_DARF''s_Est_Mun+Acerto'!$A$35:$K$5599,6,0)),0,VLOOKUP(B399,'[1]Total_DARF''s_Est_Mun+Acerto'!$A$35:$K$5599,6,0))</f>
        <v>48491.1</v>
      </c>
      <c r="E399" s="14">
        <f ca="1">IF(ISNA(VLOOKUP(B399,'[1]Total_DARF''s_Est_Mun+Acerto'!$A$35:$K$5599,11,0)),0,VLOOKUP(B399,'[1]Total_DARF''s_Est_Mun+Acerto'!$A$35:$K$5599,11,0))</f>
        <v>19031.57</v>
      </c>
      <c r="F399" s="14">
        <f t="shared" ca="1" si="14"/>
        <v>67522.67</v>
      </c>
      <c r="G399" s="14">
        <f t="shared" ca="1" si="15"/>
        <v>67522.67</v>
      </c>
      <c r="H399" s="2"/>
      <c r="I399" s="11"/>
      <c r="J399" s="11"/>
    </row>
    <row r="400" spans="1:10" x14ac:dyDescent="0.2">
      <c r="A400" s="2"/>
      <c r="B400" s="12" t="s">
        <v>378</v>
      </c>
      <c r="C400" s="13" t="s">
        <v>375</v>
      </c>
      <c r="D400" s="14">
        <f ca="1">IF(ISNA(VLOOKUP(B400,'[1]Total_DARF''s_Est_Mun+Acerto'!$A$35:$K$5599,6,0)),0,VLOOKUP(B400,'[1]Total_DARF''s_Est_Mun+Acerto'!$A$35:$K$5599,6,0))</f>
        <v>1678.4</v>
      </c>
      <c r="E400" s="14">
        <f ca="1">IF(ISNA(VLOOKUP(B400,'[1]Total_DARF''s_Est_Mun+Acerto'!$A$35:$K$5599,11,0)),0,VLOOKUP(B400,'[1]Total_DARF''s_Est_Mun+Acerto'!$A$35:$K$5599,11,0))</f>
        <v>0</v>
      </c>
      <c r="F400" s="14">
        <f t="shared" ca="1" si="14"/>
        <v>1678.4</v>
      </c>
      <c r="G400" s="14">
        <f t="shared" ca="1" si="15"/>
        <v>1678.4</v>
      </c>
      <c r="H400" s="2"/>
      <c r="I400" s="11"/>
      <c r="J400" s="11"/>
    </row>
    <row r="401" spans="1:10" x14ac:dyDescent="0.2">
      <c r="A401" s="2"/>
      <c r="B401" s="12" t="s">
        <v>379</v>
      </c>
      <c r="C401" s="13" t="s">
        <v>375</v>
      </c>
      <c r="D401" s="14">
        <f ca="1">IF(ISNA(VLOOKUP(B401,'[1]Total_DARF''s_Est_Mun+Acerto'!$A$35:$K$5599,6,0)),0,VLOOKUP(B401,'[1]Total_DARF''s_Est_Mun+Acerto'!$A$35:$K$5599,6,0))</f>
        <v>112084.39</v>
      </c>
      <c r="E401" s="14">
        <f ca="1">IF(ISNA(VLOOKUP(B401,'[1]Total_DARF''s_Est_Mun+Acerto'!$A$35:$K$5599,11,0)),0,VLOOKUP(B401,'[1]Total_DARF''s_Est_Mun+Acerto'!$A$35:$K$5599,11,0))</f>
        <v>38714.379999999997</v>
      </c>
      <c r="F401" s="14">
        <f t="shared" ca="1" si="14"/>
        <v>150798.76999999999</v>
      </c>
      <c r="G401" s="14">
        <f t="shared" ca="1" si="15"/>
        <v>150798.76999999999</v>
      </c>
      <c r="H401" s="2"/>
      <c r="I401" s="11"/>
      <c r="J401" s="11"/>
    </row>
    <row r="402" spans="1:10" x14ac:dyDescent="0.2">
      <c r="A402" s="2"/>
      <c r="B402" s="12" t="s">
        <v>380</v>
      </c>
      <c r="C402" s="13" t="s">
        <v>375</v>
      </c>
      <c r="D402" s="14">
        <f ca="1">IF(ISNA(VLOOKUP(B402,'[1]Total_DARF''s_Est_Mun+Acerto'!$A$35:$K$5599,6,0)),0,VLOOKUP(B402,'[1]Total_DARF''s_Est_Mun+Acerto'!$A$35:$K$5599,6,0))</f>
        <v>678621.08</v>
      </c>
      <c r="E402" s="14">
        <f ca="1">IF(ISNA(VLOOKUP(B402,'[1]Total_DARF''s_Est_Mun+Acerto'!$A$35:$K$5599,11,0)),0,VLOOKUP(B402,'[1]Total_DARF''s_Est_Mun+Acerto'!$A$35:$K$5599,11,0))</f>
        <v>18227.09</v>
      </c>
      <c r="F402" s="14">
        <f t="shared" ca="1" si="14"/>
        <v>696848.16999999993</v>
      </c>
      <c r="G402" s="14">
        <f t="shared" ca="1" si="15"/>
        <v>696848.16999999993</v>
      </c>
      <c r="H402" s="2"/>
      <c r="I402" s="11"/>
      <c r="J402" s="11"/>
    </row>
    <row r="403" spans="1:10" x14ac:dyDescent="0.2">
      <c r="A403" s="2"/>
      <c r="B403" s="12" t="s">
        <v>381</v>
      </c>
      <c r="C403" s="13" t="s">
        <v>375</v>
      </c>
      <c r="D403" s="14">
        <f ca="1">IF(ISNA(VLOOKUP(B403,'[1]Total_DARF''s_Est_Mun+Acerto'!$A$35:$K$5599,6,0)),0,VLOOKUP(B403,'[1]Total_DARF''s_Est_Mun+Acerto'!$A$35:$K$5599,6,0))</f>
        <v>1602.11</v>
      </c>
      <c r="E403" s="14">
        <f ca="1">IF(ISNA(VLOOKUP(B403,'[1]Total_DARF''s_Est_Mun+Acerto'!$A$35:$K$5599,11,0)),0,VLOOKUP(B403,'[1]Total_DARF''s_Est_Mun+Acerto'!$A$35:$K$5599,11,0))</f>
        <v>0</v>
      </c>
      <c r="F403" s="14">
        <f t="shared" ca="1" si="14"/>
        <v>1602.11</v>
      </c>
      <c r="G403" s="14">
        <f t="shared" ca="1" si="15"/>
        <v>1602.11</v>
      </c>
      <c r="H403" s="2"/>
      <c r="I403" s="11"/>
      <c r="J403" s="11"/>
    </row>
    <row r="404" spans="1:10" x14ac:dyDescent="0.2">
      <c r="A404" s="2"/>
      <c r="B404" s="12" t="s">
        <v>382</v>
      </c>
      <c r="C404" s="13" t="s">
        <v>375</v>
      </c>
      <c r="D404" s="14">
        <f ca="1">IF(ISNA(VLOOKUP(B404,'[1]Total_DARF''s_Est_Mun+Acerto'!$A$35:$K$5599,6,0)),0,VLOOKUP(B404,'[1]Total_DARF''s_Est_Mun+Acerto'!$A$35:$K$5599,6,0))</f>
        <v>1749.93</v>
      </c>
      <c r="E404" s="14">
        <f ca="1">IF(ISNA(VLOOKUP(B404,'[1]Total_DARF''s_Est_Mun+Acerto'!$A$35:$K$5599,11,0)),0,VLOOKUP(B404,'[1]Total_DARF''s_Est_Mun+Acerto'!$A$35:$K$5599,11,0))</f>
        <v>0</v>
      </c>
      <c r="F404" s="14">
        <f t="shared" ca="1" si="14"/>
        <v>1749.93</v>
      </c>
      <c r="G404" s="14">
        <f t="shared" ca="1" si="15"/>
        <v>1749.93</v>
      </c>
      <c r="H404" s="2"/>
      <c r="I404" s="11"/>
      <c r="J404" s="11"/>
    </row>
    <row r="405" spans="1:10" x14ac:dyDescent="0.2">
      <c r="A405" s="2"/>
      <c r="B405" s="12" t="s">
        <v>383</v>
      </c>
      <c r="C405" s="13" t="s">
        <v>375</v>
      </c>
      <c r="D405" s="14">
        <f ca="1">IF(ISNA(VLOOKUP(B405,'[1]Total_DARF''s_Est_Mun+Acerto'!$A$35:$K$5599,6,0)),0,VLOOKUP(B405,'[1]Total_DARF''s_Est_Mun+Acerto'!$A$35:$K$5599,6,0))</f>
        <v>2136.15</v>
      </c>
      <c r="E405" s="14">
        <f ca="1">IF(ISNA(VLOOKUP(B405,'[1]Total_DARF''s_Est_Mun+Acerto'!$A$35:$K$5599,11,0)),0,VLOOKUP(B405,'[1]Total_DARF''s_Est_Mun+Acerto'!$A$35:$K$5599,11,0))</f>
        <v>0</v>
      </c>
      <c r="F405" s="14">
        <f t="shared" ca="1" si="14"/>
        <v>2136.15</v>
      </c>
      <c r="G405" s="14">
        <f t="shared" ca="1" si="15"/>
        <v>2136.15</v>
      </c>
      <c r="H405" s="2"/>
      <c r="I405" s="11"/>
      <c r="J405" s="11"/>
    </row>
    <row r="406" spans="1:10" x14ac:dyDescent="0.2">
      <c r="A406" s="2"/>
      <c r="B406" s="12" t="s">
        <v>384</v>
      </c>
      <c r="C406" s="13" t="s">
        <v>375</v>
      </c>
      <c r="D406" s="14">
        <f ca="1">IF(ISNA(VLOOKUP(B406,'[1]Total_DARF''s_Est_Mun+Acerto'!$A$35:$K$5599,6,0)),0,VLOOKUP(B406,'[1]Total_DARF''s_Est_Mun+Acerto'!$A$35:$K$5599,6,0))</f>
        <v>2360.4699999999998</v>
      </c>
      <c r="E406" s="14">
        <f ca="1">IF(ISNA(VLOOKUP(B406,'[1]Total_DARF''s_Est_Mun+Acerto'!$A$35:$K$5599,11,0)),0,VLOOKUP(B406,'[1]Total_DARF''s_Est_Mun+Acerto'!$A$35:$K$5599,11,0))</f>
        <v>0</v>
      </c>
      <c r="F406" s="14">
        <f t="shared" ca="1" si="14"/>
        <v>2360.4699999999998</v>
      </c>
      <c r="G406" s="14">
        <f t="shared" ca="1" si="15"/>
        <v>2360.4699999999998</v>
      </c>
      <c r="H406" s="2"/>
      <c r="I406" s="11"/>
      <c r="J406" s="11"/>
    </row>
    <row r="407" spans="1:10" x14ac:dyDescent="0.2">
      <c r="A407" s="2"/>
      <c r="B407" s="12" t="s">
        <v>385</v>
      </c>
      <c r="C407" s="13" t="s">
        <v>375</v>
      </c>
      <c r="D407" s="14">
        <f ca="1">IF(ISNA(VLOOKUP(B407,'[1]Total_DARF''s_Est_Mun+Acerto'!$A$35:$K$5599,6,0)),0,VLOOKUP(B407,'[1]Total_DARF''s_Est_Mun+Acerto'!$A$35:$K$5599,6,0))</f>
        <v>2503.5300000000002</v>
      </c>
      <c r="E407" s="14">
        <f ca="1">IF(ISNA(VLOOKUP(B407,'[1]Total_DARF''s_Est_Mun+Acerto'!$A$35:$K$5599,11,0)),0,VLOOKUP(B407,'[1]Total_DARF''s_Est_Mun+Acerto'!$A$35:$K$5599,11,0))</f>
        <v>0</v>
      </c>
      <c r="F407" s="14">
        <f t="shared" ca="1" si="14"/>
        <v>2503.5300000000002</v>
      </c>
      <c r="G407" s="14">
        <f t="shared" ca="1" si="15"/>
        <v>2503.5300000000002</v>
      </c>
      <c r="H407" s="2"/>
      <c r="I407" s="11"/>
      <c r="J407" s="11"/>
    </row>
    <row r="408" spans="1:10" x14ac:dyDescent="0.2">
      <c r="A408" s="2"/>
      <c r="B408" s="12" t="s">
        <v>386</v>
      </c>
      <c r="C408" s="13" t="s">
        <v>375</v>
      </c>
      <c r="D408" s="14">
        <f ca="1">IF(ISNA(VLOOKUP(B408,'[1]Total_DARF''s_Est_Mun+Acerto'!$A$35:$K$5599,6,0)),0,VLOOKUP(B408,'[1]Total_DARF''s_Est_Mun+Acerto'!$A$35:$K$5599,6,0))</f>
        <v>1859.76</v>
      </c>
      <c r="E408" s="14">
        <f ca="1">IF(ISNA(VLOOKUP(B408,'[1]Total_DARF''s_Est_Mun+Acerto'!$A$35:$K$5599,11,0)),0,VLOOKUP(B408,'[1]Total_DARF''s_Est_Mun+Acerto'!$A$35:$K$5599,11,0))</f>
        <v>0</v>
      </c>
      <c r="F408" s="14">
        <f t="shared" ca="1" si="14"/>
        <v>1859.76</v>
      </c>
      <c r="G408" s="14">
        <f t="shared" ca="1" si="15"/>
        <v>1859.76</v>
      </c>
      <c r="H408" s="2"/>
      <c r="I408" s="11"/>
      <c r="J408" s="11"/>
    </row>
    <row r="409" spans="1:10" x14ac:dyDescent="0.2">
      <c r="A409" s="2"/>
      <c r="B409" s="12" t="s">
        <v>387</v>
      </c>
      <c r="C409" s="13" t="s">
        <v>375</v>
      </c>
      <c r="D409" s="14">
        <f ca="1">IF(ISNA(VLOOKUP(B409,'[1]Total_DARF''s_Est_Mun+Acerto'!$A$35:$K$5599,6,0)),0,VLOOKUP(B409,'[1]Total_DARF''s_Est_Mun+Acerto'!$A$35:$K$5599,6,0))</f>
        <v>1788.23</v>
      </c>
      <c r="E409" s="14">
        <f ca="1">IF(ISNA(VLOOKUP(B409,'[1]Total_DARF''s_Est_Mun+Acerto'!$A$35:$K$5599,11,0)),0,VLOOKUP(B409,'[1]Total_DARF''s_Est_Mun+Acerto'!$A$35:$K$5599,11,0))</f>
        <v>0</v>
      </c>
      <c r="F409" s="14">
        <f t="shared" ca="1" si="14"/>
        <v>1788.23</v>
      </c>
      <c r="G409" s="14">
        <f t="shared" ca="1" si="15"/>
        <v>1788.23</v>
      </c>
      <c r="H409" s="2"/>
      <c r="I409" s="11"/>
      <c r="J409" s="11"/>
    </row>
    <row r="410" spans="1:10" x14ac:dyDescent="0.2">
      <c r="A410" s="2"/>
      <c r="B410" s="12" t="s">
        <v>388</v>
      </c>
      <c r="C410" s="13" t="s">
        <v>375</v>
      </c>
      <c r="D410" s="14">
        <f ca="1">IF(ISNA(VLOOKUP(B410,'[1]Total_DARF''s_Est_Mun+Acerto'!$A$35:$K$5599,6,0)),0,VLOOKUP(B410,'[1]Total_DARF''s_Est_Mun+Acerto'!$A$35:$K$5599,6,0))</f>
        <v>1716.7</v>
      </c>
      <c r="E410" s="14">
        <f ca="1">IF(ISNA(VLOOKUP(B410,'[1]Total_DARF''s_Est_Mun+Acerto'!$A$35:$K$5599,11,0)),0,VLOOKUP(B410,'[1]Total_DARF''s_Est_Mun+Acerto'!$A$35:$K$5599,11,0))</f>
        <v>0</v>
      </c>
      <c r="F410" s="14">
        <f t="shared" ca="1" si="14"/>
        <v>1716.7</v>
      </c>
      <c r="G410" s="14">
        <f t="shared" ca="1" si="15"/>
        <v>1716.7</v>
      </c>
      <c r="H410" s="2"/>
      <c r="I410" s="11"/>
      <c r="J410" s="11"/>
    </row>
    <row r="411" spans="1:10" x14ac:dyDescent="0.2">
      <c r="A411" s="2"/>
      <c r="B411" s="12" t="s">
        <v>389</v>
      </c>
      <c r="C411" s="13" t="s">
        <v>375</v>
      </c>
      <c r="D411" s="14">
        <f ca="1">IF(ISNA(VLOOKUP(B411,'[1]Total_DARF''s_Est_Mun+Acerto'!$A$35:$K$5599,6,0)),0,VLOOKUP(B411,'[1]Total_DARF''s_Est_Mun+Acerto'!$A$35:$K$5599,6,0))</f>
        <v>1430.59</v>
      </c>
      <c r="E411" s="14">
        <f ca="1">IF(ISNA(VLOOKUP(B411,'[1]Total_DARF''s_Est_Mun+Acerto'!$A$35:$K$5599,11,0)),0,VLOOKUP(B411,'[1]Total_DARF''s_Est_Mun+Acerto'!$A$35:$K$5599,11,0))</f>
        <v>0</v>
      </c>
      <c r="F411" s="14">
        <f t="shared" ca="1" si="14"/>
        <v>1430.59</v>
      </c>
      <c r="G411" s="14">
        <f t="shared" ca="1" si="15"/>
        <v>1430.59</v>
      </c>
      <c r="H411" s="2"/>
      <c r="I411" s="11"/>
      <c r="J411" s="11"/>
    </row>
    <row r="412" spans="1:10" x14ac:dyDescent="0.2">
      <c r="A412" s="2"/>
      <c r="B412" s="12" t="s">
        <v>390</v>
      </c>
      <c r="C412" s="13" t="s">
        <v>375</v>
      </c>
      <c r="D412" s="14">
        <f ca="1">IF(ISNA(VLOOKUP(B412,'[1]Total_DARF''s_Est_Mun+Acerto'!$A$35:$K$5599,6,0)),0,VLOOKUP(B412,'[1]Total_DARF''s_Est_Mun+Acerto'!$A$35:$K$5599,6,0))</f>
        <v>105456.93</v>
      </c>
      <c r="E412" s="14">
        <f ca="1">IF(ISNA(VLOOKUP(B412,'[1]Total_DARF''s_Est_Mun+Acerto'!$A$35:$K$5599,11,0)),0,VLOOKUP(B412,'[1]Total_DARF''s_Est_Mun+Acerto'!$A$35:$K$5599,11,0))</f>
        <v>38021.550000000003</v>
      </c>
      <c r="F412" s="14">
        <f t="shared" ca="1" si="14"/>
        <v>143478.47999999998</v>
      </c>
      <c r="G412" s="14">
        <f t="shared" ca="1" si="15"/>
        <v>143478.47999999998</v>
      </c>
      <c r="H412" s="2"/>
      <c r="I412" s="11"/>
      <c r="J412" s="11"/>
    </row>
    <row r="413" spans="1:10" x14ac:dyDescent="0.2">
      <c r="A413" s="2"/>
      <c r="B413" s="12" t="s">
        <v>391</v>
      </c>
      <c r="C413" s="13" t="s">
        <v>375</v>
      </c>
      <c r="D413" s="14">
        <f ca="1">IF(ISNA(VLOOKUP(B413,'[1]Total_DARF''s_Est_Mun+Acerto'!$A$35:$K$5599,6,0)),0,VLOOKUP(B413,'[1]Total_DARF''s_Est_Mun+Acerto'!$A$35:$K$5599,6,0))</f>
        <v>1678.4</v>
      </c>
      <c r="E413" s="14">
        <f ca="1">IF(ISNA(VLOOKUP(B413,'[1]Total_DARF''s_Est_Mun+Acerto'!$A$35:$K$5599,11,0)),0,VLOOKUP(B413,'[1]Total_DARF''s_Est_Mun+Acerto'!$A$35:$K$5599,11,0))</f>
        <v>0</v>
      </c>
      <c r="F413" s="14">
        <f t="shared" ca="1" si="14"/>
        <v>1678.4</v>
      </c>
      <c r="G413" s="14">
        <f t="shared" ca="1" si="15"/>
        <v>1678.4</v>
      </c>
      <c r="H413" s="2"/>
      <c r="I413" s="11"/>
      <c r="J413" s="11"/>
    </row>
    <row r="414" spans="1:10" x14ac:dyDescent="0.2">
      <c r="A414" s="2"/>
      <c r="B414" s="12" t="s">
        <v>392</v>
      </c>
      <c r="C414" s="13" t="s">
        <v>375</v>
      </c>
      <c r="D414" s="14">
        <f ca="1">IF(ISNA(VLOOKUP(B414,'[1]Total_DARF''s_Est_Mun+Acerto'!$A$35:$K$5599,6,0)),0,VLOOKUP(B414,'[1]Total_DARF''s_Est_Mun+Acerto'!$A$35:$K$5599,6,0))</f>
        <v>1978.8</v>
      </c>
      <c r="E414" s="14">
        <f ca="1">IF(ISNA(VLOOKUP(B414,'[1]Total_DARF''s_Est_Mun+Acerto'!$A$35:$K$5599,11,0)),0,VLOOKUP(B414,'[1]Total_DARF''s_Est_Mun+Acerto'!$A$35:$K$5599,11,0))</f>
        <v>0</v>
      </c>
      <c r="F414" s="14">
        <f t="shared" ca="1" si="14"/>
        <v>1978.8</v>
      </c>
      <c r="G414" s="14">
        <f t="shared" ca="1" si="15"/>
        <v>1978.8</v>
      </c>
      <c r="H414" s="2"/>
      <c r="I414" s="11"/>
      <c r="J414" s="11"/>
    </row>
    <row r="415" spans="1:10" x14ac:dyDescent="0.2">
      <c r="A415" s="2"/>
      <c r="B415" s="12" t="s">
        <v>393</v>
      </c>
      <c r="C415" s="13" t="s">
        <v>375</v>
      </c>
      <c r="D415" s="14">
        <f ca="1">IF(ISNA(VLOOKUP(B415,'[1]Total_DARF''s_Est_Mun+Acerto'!$A$35:$K$5599,6,0)),0,VLOOKUP(B415,'[1]Total_DARF''s_Est_Mun+Acerto'!$A$35:$K$5599,6,0))</f>
        <v>2665.43</v>
      </c>
      <c r="E415" s="14">
        <f ca="1">IF(ISNA(VLOOKUP(B415,'[1]Total_DARF''s_Est_Mun+Acerto'!$A$35:$K$5599,11,0)),0,VLOOKUP(B415,'[1]Total_DARF''s_Est_Mun+Acerto'!$A$35:$K$5599,11,0))</f>
        <v>0</v>
      </c>
      <c r="F415" s="14">
        <f t="shared" ca="1" si="14"/>
        <v>2665.43</v>
      </c>
      <c r="G415" s="14">
        <f t="shared" ca="1" si="15"/>
        <v>2665.43</v>
      </c>
      <c r="H415" s="2"/>
      <c r="I415" s="11"/>
      <c r="J415" s="11"/>
    </row>
    <row r="416" spans="1:10" x14ac:dyDescent="0.2">
      <c r="A416" s="2"/>
      <c r="B416" s="12" t="s">
        <v>394</v>
      </c>
      <c r="C416" s="13" t="s">
        <v>375</v>
      </c>
      <c r="D416" s="14">
        <f ca="1">IF(ISNA(VLOOKUP(B416,'[1]Total_DARF''s_Est_Mun+Acerto'!$A$35:$K$5599,6,0)),0,VLOOKUP(B416,'[1]Total_DARF''s_Est_Mun+Acerto'!$A$35:$K$5599,6,0))</f>
        <v>1830.98</v>
      </c>
      <c r="E416" s="14">
        <f ca="1">IF(ISNA(VLOOKUP(B416,'[1]Total_DARF''s_Est_Mun+Acerto'!$A$35:$K$5599,11,0)),0,VLOOKUP(B416,'[1]Total_DARF''s_Est_Mun+Acerto'!$A$35:$K$5599,11,0))</f>
        <v>0</v>
      </c>
      <c r="F416" s="14">
        <f t="shared" ca="1" si="14"/>
        <v>1830.98</v>
      </c>
      <c r="G416" s="14">
        <f t="shared" ca="1" si="15"/>
        <v>1830.98</v>
      </c>
      <c r="H416" s="2"/>
      <c r="I416" s="11"/>
      <c r="J416" s="11"/>
    </row>
    <row r="417" spans="1:10" x14ac:dyDescent="0.2">
      <c r="A417" s="2"/>
      <c r="B417" s="12" t="s">
        <v>395</v>
      </c>
      <c r="C417" s="13" t="s">
        <v>375</v>
      </c>
      <c r="D417" s="14">
        <f ca="1">IF(ISNA(VLOOKUP(B417,'[1]Total_DARF''s_Est_Mun+Acerto'!$A$35:$K$5599,6,0)),0,VLOOKUP(B417,'[1]Total_DARF''s_Est_Mun+Acerto'!$A$35:$K$5599,6,0))</f>
        <v>1978.8</v>
      </c>
      <c r="E417" s="14">
        <f ca="1">IF(ISNA(VLOOKUP(B417,'[1]Total_DARF''s_Est_Mun+Acerto'!$A$35:$K$5599,11,0)),0,VLOOKUP(B417,'[1]Total_DARF''s_Est_Mun+Acerto'!$A$35:$K$5599,11,0))</f>
        <v>0</v>
      </c>
      <c r="F417" s="14">
        <f t="shared" ca="1" si="14"/>
        <v>1978.8</v>
      </c>
      <c r="G417" s="14">
        <f t="shared" ca="1" si="15"/>
        <v>1978.8</v>
      </c>
      <c r="H417" s="2"/>
      <c r="I417" s="11"/>
      <c r="J417" s="11"/>
    </row>
    <row r="418" spans="1:10" x14ac:dyDescent="0.2">
      <c r="A418" s="2"/>
      <c r="B418" s="12" t="s">
        <v>396</v>
      </c>
      <c r="C418" s="13" t="s">
        <v>375</v>
      </c>
      <c r="D418" s="14">
        <f ca="1">IF(ISNA(VLOOKUP(B418,'[1]Total_DARF''s_Est_Mun+Acerto'!$A$35:$K$5599,6,0)),0,VLOOKUP(B418,'[1]Total_DARF''s_Est_Mun+Acerto'!$A$35:$K$5599,6,0))</f>
        <v>1974.04</v>
      </c>
      <c r="E418" s="14">
        <f ca="1">IF(ISNA(VLOOKUP(B418,'[1]Total_DARF''s_Est_Mun+Acerto'!$A$35:$K$5599,11,0)),0,VLOOKUP(B418,'[1]Total_DARF''s_Est_Mun+Acerto'!$A$35:$K$5599,11,0))</f>
        <v>0</v>
      </c>
      <c r="F418" s="14">
        <f t="shared" ca="1" si="14"/>
        <v>1974.04</v>
      </c>
      <c r="G418" s="14">
        <f t="shared" ca="1" si="15"/>
        <v>1974.04</v>
      </c>
      <c r="H418" s="2"/>
      <c r="I418" s="11"/>
      <c r="J418" s="11"/>
    </row>
    <row r="419" spans="1:10" x14ac:dyDescent="0.2">
      <c r="A419" s="2"/>
      <c r="B419" s="12" t="s">
        <v>397</v>
      </c>
      <c r="C419" s="13" t="s">
        <v>375</v>
      </c>
      <c r="D419" s="14">
        <f ca="1">IF(ISNA(VLOOKUP(B419,'[1]Total_DARF''s_Est_Mun+Acerto'!$A$35:$K$5599,6,0)),0,VLOOKUP(B419,'[1]Total_DARF''s_Est_Mun+Acerto'!$A$35:$K$5599,6,0))</f>
        <v>92603.32</v>
      </c>
      <c r="E419" s="14">
        <f ca="1">IF(ISNA(VLOOKUP(B419,'[1]Total_DARF''s_Est_Mun+Acerto'!$A$35:$K$5599,11,0)),0,VLOOKUP(B419,'[1]Total_DARF''s_Est_Mun+Acerto'!$A$35:$K$5599,11,0))</f>
        <v>56453.32</v>
      </c>
      <c r="F419" s="14">
        <f t="shared" ca="1" si="14"/>
        <v>149056.64000000001</v>
      </c>
      <c r="G419" s="14">
        <f t="shared" ca="1" si="15"/>
        <v>149056.64000000001</v>
      </c>
      <c r="H419" s="2"/>
      <c r="I419" s="11"/>
      <c r="J419" s="11"/>
    </row>
    <row r="420" spans="1:10" x14ac:dyDescent="0.2">
      <c r="A420" s="2"/>
      <c r="B420" s="12" t="s">
        <v>398</v>
      </c>
      <c r="C420" s="13" t="s">
        <v>375</v>
      </c>
      <c r="D420" s="14">
        <f ca="1">IF(ISNA(VLOOKUP(B420,'[1]Total_DARF''s_Est_Mun+Acerto'!$A$35:$K$5599,6,0)),0,VLOOKUP(B420,'[1]Total_DARF''s_Est_Mun+Acerto'!$A$35:$K$5599,6,0))</f>
        <v>1673.63</v>
      </c>
      <c r="E420" s="14">
        <f ca="1">IF(ISNA(VLOOKUP(B420,'[1]Total_DARF''s_Est_Mun+Acerto'!$A$35:$K$5599,11,0)),0,VLOOKUP(B420,'[1]Total_DARF''s_Est_Mun+Acerto'!$A$35:$K$5599,11,0))</f>
        <v>0</v>
      </c>
      <c r="F420" s="14">
        <f t="shared" ca="1" si="14"/>
        <v>1673.63</v>
      </c>
      <c r="G420" s="14">
        <f t="shared" ca="1" si="15"/>
        <v>1673.63</v>
      </c>
      <c r="H420" s="2"/>
      <c r="I420" s="11"/>
      <c r="J420" s="11"/>
    </row>
    <row r="421" spans="1:10" x14ac:dyDescent="0.2">
      <c r="A421" s="2"/>
      <c r="B421" s="12" t="s">
        <v>399</v>
      </c>
      <c r="C421" s="13" t="s">
        <v>375</v>
      </c>
      <c r="D421" s="14">
        <f ca="1">IF(ISNA(VLOOKUP(B421,'[1]Total_DARF''s_Est_Mun+Acerto'!$A$35:$K$5599,6,0)),0,VLOOKUP(B421,'[1]Total_DARF''s_Est_Mun+Acerto'!$A$35:$K$5599,6,0))</f>
        <v>1525.82</v>
      </c>
      <c r="E421" s="14">
        <f ca="1">IF(ISNA(VLOOKUP(B421,'[1]Total_DARF''s_Est_Mun+Acerto'!$A$35:$K$5599,11,0)),0,VLOOKUP(B421,'[1]Total_DARF''s_Est_Mun+Acerto'!$A$35:$K$5599,11,0))</f>
        <v>0</v>
      </c>
      <c r="F421" s="14">
        <f t="shared" ca="1" si="14"/>
        <v>1525.82</v>
      </c>
      <c r="G421" s="14">
        <f t="shared" ca="1" si="15"/>
        <v>1525.82</v>
      </c>
      <c r="H421" s="2"/>
      <c r="I421" s="11"/>
      <c r="J421" s="11"/>
    </row>
    <row r="422" spans="1:10" x14ac:dyDescent="0.2">
      <c r="A422" s="2"/>
      <c r="B422" s="12" t="s">
        <v>400</v>
      </c>
      <c r="C422" s="13" t="s">
        <v>375</v>
      </c>
      <c r="D422" s="14">
        <f ca="1">IF(ISNA(VLOOKUP(B422,'[1]Total_DARF''s_Est_Mun+Acerto'!$A$35:$K$5599,6,0)),0,VLOOKUP(B422,'[1]Total_DARF''s_Est_Mun+Acerto'!$A$35:$K$5599,6,0))</f>
        <v>1754.69</v>
      </c>
      <c r="E422" s="14">
        <f ca="1">IF(ISNA(VLOOKUP(B422,'[1]Total_DARF''s_Est_Mun+Acerto'!$A$35:$K$5599,11,0)),0,VLOOKUP(B422,'[1]Total_DARF''s_Est_Mun+Acerto'!$A$35:$K$5599,11,0))</f>
        <v>0</v>
      </c>
      <c r="F422" s="14">
        <f t="shared" ca="1" si="14"/>
        <v>1754.69</v>
      </c>
      <c r="G422" s="14">
        <f t="shared" ca="1" si="15"/>
        <v>1754.69</v>
      </c>
      <c r="H422" s="2"/>
      <c r="I422" s="11"/>
      <c r="J422" s="11"/>
    </row>
    <row r="423" spans="1:10" x14ac:dyDescent="0.2">
      <c r="A423" s="2"/>
      <c r="B423" s="12" t="s">
        <v>401</v>
      </c>
      <c r="C423" s="13" t="s">
        <v>375</v>
      </c>
      <c r="D423" s="14">
        <f ca="1">IF(ISNA(VLOOKUP(B423,'[1]Total_DARF''s_Est_Mun+Acerto'!$A$35:$K$5599,6,0)),0,VLOOKUP(B423,'[1]Total_DARF''s_Est_Mun+Acerto'!$A$35:$K$5599,6,0))</f>
        <v>2441.31</v>
      </c>
      <c r="E423" s="14">
        <f ca="1">IF(ISNA(VLOOKUP(B423,'[1]Total_DARF''s_Est_Mun+Acerto'!$A$35:$K$5599,11,0)),0,VLOOKUP(B423,'[1]Total_DARF''s_Est_Mun+Acerto'!$A$35:$K$5599,11,0))</f>
        <v>0</v>
      </c>
      <c r="F423" s="14">
        <f t="shared" ca="1" si="14"/>
        <v>2441.31</v>
      </c>
      <c r="G423" s="14">
        <f t="shared" ca="1" si="15"/>
        <v>2441.31</v>
      </c>
      <c r="H423" s="2"/>
      <c r="I423" s="11"/>
      <c r="J423" s="11"/>
    </row>
    <row r="424" spans="1:10" x14ac:dyDescent="0.2">
      <c r="A424" s="2"/>
      <c r="B424" s="12" t="s">
        <v>402</v>
      </c>
      <c r="C424" s="13" t="s">
        <v>375</v>
      </c>
      <c r="D424" s="14">
        <f ca="1">IF(ISNA(VLOOKUP(B424,'[1]Total_DARF''s_Est_Mun+Acerto'!$A$35:$K$5599,6,0)),0,VLOOKUP(B424,'[1]Total_DARF''s_Est_Mun+Acerto'!$A$35:$K$5599,6,0))</f>
        <v>1597.35</v>
      </c>
      <c r="E424" s="14">
        <f ca="1">IF(ISNA(VLOOKUP(B424,'[1]Total_DARF''s_Est_Mun+Acerto'!$A$35:$K$5599,11,0)),0,VLOOKUP(B424,'[1]Total_DARF''s_Est_Mun+Acerto'!$A$35:$K$5599,11,0))</f>
        <v>0</v>
      </c>
      <c r="F424" s="14">
        <f t="shared" ca="1" si="14"/>
        <v>1597.35</v>
      </c>
      <c r="G424" s="14">
        <f t="shared" ca="1" si="15"/>
        <v>1597.35</v>
      </c>
      <c r="H424" s="2"/>
      <c r="I424" s="11"/>
      <c r="J424" s="11"/>
    </row>
    <row r="425" spans="1:10" x14ac:dyDescent="0.2">
      <c r="A425" s="2"/>
      <c r="B425" s="12" t="s">
        <v>403</v>
      </c>
      <c r="C425" s="13" t="s">
        <v>375</v>
      </c>
      <c r="D425" s="14">
        <f ca="1">IF(ISNA(VLOOKUP(B425,'[1]Total_DARF''s_Est_Mun+Acerto'!$A$35:$K$5599,6,0)),0,VLOOKUP(B425,'[1]Total_DARF''s_Est_Mun+Acerto'!$A$35:$K$5599,6,0))</f>
        <v>2283.9699999999998</v>
      </c>
      <c r="E425" s="14">
        <f ca="1">IF(ISNA(VLOOKUP(B425,'[1]Total_DARF''s_Est_Mun+Acerto'!$A$35:$K$5599,11,0)),0,VLOOKUP(B425,'[1]Total_DARF''s_Est_Mun+Acerto'!$A$35:$K$5599,11,0))</f>
        <v>0</v>
      </c>
      <c r="F425" s="14">
        <f t="shared" ca="1" si="14"/>
        <v>2283.9699999999998</v>
      </c>
      <c r="G425" s="14">
        <f t="shared" ca="1" si="15"/>
        <v>2283.9699999999998</v>
      </c>
      <c r="H425" s="2"/>
      <c r="I425" s="11"/>
      <c r="J425" s="11"/>
    </row>
    <row r="426" spans="1:10" x14ac:dyDescent="0.2">
      <c r="A426" s="2"/>
      <c r="B426" s="12" t="s">
        <v>404</v>
      </c>
      <c r="C426" s="13" t="s">
        <v>375</v>
      </c>
      <c r="D426" s="14">
        <f ca="1">IF(ISNA(VLOOKUP(B426,'[1]Total_DARF''s_Est_Mun+Acerto'!$A$35:$K$5599,6,0)),0,VLOOKUP(B426,'[1]Total_DARF''s_Est_Mun+Acerto'!$A$35:$K$5599,6,0))</f>
        <v>1902.51</v>
      </c>
      <c r="E426" s="14">
        <f ca="1">IF(ISNA(VLOOKUP(B426,'[1]Total_DARF''s_Est_Mun+Acerto'!$A$35:$K$5599,11,0)),0,VLOOKUP(B426,'[1]Total_DARF''s_Est_Mun+Acerto'!$A$35:$K$5599,11,0))</f>
        <v>0</v>
      </c>
      <c r="F426" s="14">
        <f t="shared" ca="1" si="14"/>
        <v>1902.51</v>
      </c>
      <c r="G426" s="14">
        <f t="shared" ca="1" si="15"/>
        <v>1902.51</v>
      </c>
      <c r="H426" s="2"/>
      <c r="I426" s="11"/>
      <c r="J426" s="11"/>
    </row>
    <row r="427" spans="1:10" x14ac:dyDescent="0.2">
      <c r="A427" s="2"/>
      <c r="B427" s="12" t="s">
        <v>972</v>
      </c>
      <c r="C427" s="13" t="s">
        <v>375</v>
      </c>
      <c r="D427" s="14">
        <f ca="1">IF(ISNA(VLOOKUP(B427,'[1]Total_DARF''s_Est_Mun+Acerto'!$A$35:$K$5599,6,0)),0,VLOOKUP(B427,'[1]Total_DARF''s_Est_Mun+Acerto'!$A$35:$K$5599,6,0))</f>
        <v>671959.34</v>
      </c>
      <c r="E427" s="14">
        <f ca="1">IF(ISNA(VLOOKUP(B427,'[1]Total_DARF''s_Est_Mun+Acerto'!$A$35:$K$5599,11,0)),0,VLOOKUP(B427,'[1]Total_DARF''s_Est_Mun+Acerto'!$A$35:$K$5599,11,0))</f>
        <v>0</v>
      </c>
      <c r="F427" s="14">
        <f t="shared" ca="1" si="14"/>
        <v>671959.34</v>
      </c>
      <c r="G427" s="14">
        <f t="shared" ca="1" si="15"/>
        <v>671959.34</v>
      </c>
      <c r="H427" s="2"/>
      <c r="I427" s="11"/>
      <c r="J427" s="11"/>
    </row>
    <row r="428" spans="1:10" x14ac:dyDescent="0.2">
      <c r="A428" s="2"/>
      <c r="B428" s="12" t="s">
        <v>405</v>
      </c>
      <c r="C428" s="13" t="s">
        <v>375</v>
      </c>
      <c r="D428" s="14">
        <f ca="1">IF(ISNA(VLOOKUP(B428,'[1]Total_DARF''s_Est_Mun+Acerto'!$A$35:$K$5599,6,0)),0,VLOOKUP(B428,'[1]Total_DARF''s_Est_Mun+Acerto'!$A$35:$K$5599,6,0))</f>
        <v>1983.56</v>
      </c>
      <c r="E428" s="14">
        <f ca="1">IF(ISNA(VLOOKUP(B428,'[1]Total_DARF''s_Est_Mun+Acerto'!$A$35:$K$5599,11,0)),0,VLOOKUP(B428,'[1]Total_DARF''s_Est_Mun+Acerto'!$A$35:$K$5599,11,0))</f>
        <v>0</v>
      </c>
      <c r="F428" s="14">
        <f t="shared" ca="1" si="14"/>
        <v>1983.56</v>
      </c>
      <c r="G428" s="14">
        <f t="shared" ca="1" si="15"/>
        <v>1983.56</v>
      </c>
      <c r="H428" s="2"/>
      <c r="I428" s="11"/>
      <c r="J428" s="11"/>
    </row>
    <row r="429" spans="1:10" x14ac:dyDescent="0.2">
      <c r="A429" s="2"/>
      <c r="B429" s="12" t="s">
        <v>406</v>
      </c>
      <c r="C429" s="13" t="s">
        <v>375</v>
      </c>
      <c r="D429" s="14">
        <f ca="1">IF(ISNA(VLOOKUP(B429,'[1]Total_DARF''s_Est_Mun+Acerto'!$A$35:$K$5599,6,0)),0,VLOOKUP(B429,'[1]Total_DARF''s_Est_Mun+Acerto'!$A$35:$K$5599,6,0))</f>
        <v>688485.17</v>
      </c>
      <c r="E429" s="14">
        <f ca="1">IF(ISNA(VLOOKUP(B429,'[1]Total_DARF''s_Est_Mun+Acerto'!$A$35:$K$5599,11,0)),0,VLOOKUP(B429,'[1]Total_DARF''s_Est_Mun+Acerto'!$A$35:$K$5599,11,0))</f>
        <v>7750.49</v>
      </c>
      <c r="F429" s="14">
        <f t="shared" ca="1" si="14"/>
        <v>696235.66</v>
      </c>
      <c r="G429" s="14">
        <f t="shared" ca="1" si="15"/>
        <v>696235.66</v>
      </c>
      <c r="H429" s="2"/>
      <c r="I429" s="11"/>
      <c r="J429" s="11"/>
    </row>
    <row r="430" spans="1:10" x14ac:dyDescent="0.2">
      <c r="A430" s="2"/>
      <c r="B430" s="12" t="s">
        <v>407</v>
      </c>
      <c r="C430" s="13" t="s">
        <v>375</v>
      </c>
      <c r="D430" s="14">
        <f ca="1">IF(ISNA(VLOOKUP(B430,'[1]Total_DARF''s_Est_Mun+Acerto'!$A$35:$K$5599,6,0)),0,VLOOKUP(B430,'[1]Total_DARF''s_Est_Mun+Acerto'!$A$35:$K$5599,6,0))</f>
        <v>2059.85</v>
      </c>
      <c r="E430" s="14">
        <f ca="1">IF(ISNA(VLOOKUP(B430,'[1]Total_DARF''s_Est_Mun+Acerto'!$A$35:$K$5599,11,0)),0,VLOOKUP(B430,'[1]Total_DARF''s_Est_Mun+Acerto'!$A$35:$K$5599,11,0))</f>
        <v>0</v>
      </c>
      <c r="F430" s="14">
        <f t="shared" ca="1" si="14"/>
        <v>2059.85</v>
      </c>
      <c r="G430" s="14">
        <f t="shared" ca="1" si="15"/>
        <v>2059.85</v>
      </c>
      <c r="H430" s="2"/>
      <c r="I430" s="11"/>
      <c r="J430" s="11"/>
    </row>
    <row r="431" spans="1:10" x14ac:dyDescent="0.2">
      <c r="A431" s="2"/>
      <c r="B431" s="12" t="s">
        <v>408</v>
      </c>
      <c r="C431" s="13" t="s">
        <v>375</v>
      </c>
      <c r="D431" s="14">
        <f ca="1">IF(ISNA(VLOOKUP(B431,'[1]Total_DARF''s_Est_Mun+Acerto'!$A$35:$K$5599,6,0)),0,VLOOKUP(B431,'[1]Total_DARF''s_Est_Mun+Acerto'!$A$35:$K$5599,6,0))</f>
        <v>1602.11</v>
      </c>
      <c r="E431" s="14">
        <f ca="1">IF(ISNA(VLOOKUP(B431,'[1]Total_DARF''s_Est_Mun+Acerto'!$A$35:$K$5599,11,0)),0,VLOOKUP(B431,'[1]Total_DARF''s_Est_Mun+Acerto'!$A$35:$K$5599,11,0))</f>
        <v>0</v>
      </c>
      <c r="F431" s="14">
        <f t="shared" ca="1" si="14"/>
        <v>1602.11</v>
      </c>
      <c r="G431" s="14">
        <f t="shared" ca="1" si="15"/>
        <v>1602.11</v>
      </c>
      <c r="H431" s="2"/>
      <c r="I431" s="11"/>
      <c r="J431" s="11"/>
    </row>
    <row r="432" spans="1:10" x14ac:dyDescent="0.2">
      <c r="A432" s="2"/>
      <c r="B432" s="12" t="s">
        <v>409</v>
      </c>
      <c r="C432" s="13" t="s">
        <v>375</v>
      </c>
      <c r="D432" s="14">
        <f ca="1">IF(ISNA(VLOOKUP(B432,'[1]Total_DARF''s_Est_Mun+Acerto'!$A$35:$K$5599,6,0)),0,VLOOKUP(B432,'[1]Total_DARF''s_Est_Mun+Acerto'!$A$35:$K$5599,6,0))</f>
        <v>2360.2600000000002</v>
      </c>
      <c r="E432" s="14">
        <f ca="1">IF(ISNA(VLOOKUP(B432,'[1]Total_DARF''s_Est_Mun+Acerto'!$A$35:$K$5599,11,0)),0,VLOOKUP(B432,'[1]Total_DARF''s_Est_Mun+Acerto'!$A$35:$K$5599,11,0))</f>
        <v>0</v>
      </c>
      <c r="F432" s="14">
        <f t="shared" ca="1" si="14"/>
        <v>2360.2600000000002</v>
      </c>
      <c r="G432" s="14">
        <f t="shared" ca="1" si="15"/>
        <v>2360.2600000000002</v>
      </c>
      <c r="H432" s="2"/>
      <c r="I432" s="11"/>
      <c r="J432" s="11"/>
    </row>
    <row r="433" spans="1:10" x14ac:dyDescent="0.2">
      <c r="A433" s="2"/>
      <c r="B433" s="12" t="s">
        <v>410</v>
      </c>
      <c r="C433" s="13" t="s">
        <v>375</v>
      </c>
      <c r="D433" s="14">
        <f ca="1">IF(ISNA(VLOOKUP(B433,'[1]Total_DARF''s_Est_Mun+Acerto'!$A$35:$K$5599,6,0)),0,VLOOKUP(B433,'[1]Total_DARF''s_Est_Mun+Acerto'!$A$35:$K$5599,6,0))</f>
        <v>2288.73</v>
      </c>
      <c r="E433" s="14">
        <f ca="1">IF(ISNA(VLOOKUP(B433,'[1]Total_DARF''s_Est_Mun+Acerto'!$A$35:$K$5599,11,0)),0,VLOOKUP(B433,'[1]Total_DARF''s_Est_Mun+Acerto'!$A$35:$K$5599,11,0))</f>
        <v>0</v>
      </c>
      <c r="F433" s="14">
        <f t="shared" ca="1" si="14"/>
        <v>2288.73</v>
      </c>
      <c r="G433" s="14">
        <f t="shared" ca="1" si="15"/>
        <v>2288.73</v>
      </c>
      <c r="H433" s="2"/>
      <c r="I433" s="11"/>
      <c r="J433" s="11"/>
    </row>
    <row r="434" spans="1:10" x14ac:dyDescent="0.2">
      <c r="A434" s="2"/>
      <c r="B434" s="12" t="s">
        <v>411</v>
      </c>
      <c r="C434" s="13" t="s">
        <v>375</v>
      </c>
      <c r="D434" s="14">
        <f ca="1">IF(ISNA(VLOOKUP(B434,'[1]Total_DARF''s_Est_Mun+Acerto'!$A$35:$K$5599,6,0)),0,VLOOKUP(B434,'[1]Total_DARF''s_Est_Mun+Acerto'!$A$35:$K$5599,6,0))</f>
        <v>1978.8</v>
      </c>
      <c r="E434" s="14">
        <f ca="1">IF(ISNA(VLOOKUP(B434,'[1]Total_DARF''s_Est_Mun+Acerto'!$A$35:$K$5599,11,0)),0,VLOOKUP(B434,'[1]Total_DARF''s_Est_Mun+Acerto'!$A$35:$K$5599,11,0))</f>
        <v>0</v>
      </c>
      <c r="F434" s="14">
        <f t="shared" ref="F434:F497" ca="1" si="16">SUM(D434:E434)</f>
        <v>1978.8</v>
      </c>
      <c r="G434" s="14">
        <f t="shared" ref="G434:G497" ca="1" si="17">F434</f>
        <v>1978.8</v>
      </c>
      <c r="H434" s="2"/>
      <c r="I434" s="11"/>
      <c r="J434" s="11"/>
    </row>
    <row r="435" spans="1:10" x14ac:dyDescent="0.2">
      <c r="A435" s="2"/>
      <c r="B435" s="12" t="s">
        <v>412</v>
      </c>
      <c r="C435" s="13" t="s">
        <v>375</v>
      </c>
      <c r="D435" s="14">
        <f ca="1">IF(ISNA(VLOOKUP(B435,'[1]Total_DARF''s_Est_Mun+Acerto'!$A$35:$K$5599,6,0)),0,VLOOKUP(B435,'[1]Total_DARF''s_Est_Mun+Acerto'!$A$35:$K$5599,6,0))</f>
        <v>2436.5500000000002</v>
      </c>
      <c r="E435" s="14">
        <f ca="1">IF(ISNA(VLOOKUP(B435,'[1]Total_DARF''s_Est_Mun+Acerto'!$A$35:$K$5599,11,0)),0,VLOOKUP(B435,'[1]Total_DARF''s_Est_Mun+Acerto'!$A$35:$K$5599,11,0))</f>
        <v>0</v>
      </c>
      <c r="F435" s="14">
        <f t="shared" ca="1" si="16"/>
        <v>2436.5500000000002</v>
      </c>
      <c r="G435" s="14">
        <f t="shared" ca="1" si="17"/>
        <v>2436.5500000000002</v>
      </c>
      <c r="H435" s="2"/>
      <c r="I435" s="11"/>
      <c r="J435" s="11"/>
    </row>
    <row r="436" spans="1:10" x14ac:dyDescent="0.2">
      <c r="A436" s="2"/>
      <c r="B436" s="12" t="s">
        <v>413</v>
      </c>
      <c r="C436" s="13" t="s">
        <v>375</v>
      </c>
      <c r="D436" s="14">
        <f ca="1">IF(ISNA(VLOOKUP(B436,'[1]Total_DARF''s_Est_Mun+Acerto'!$A$35:$K$5599,6,0)),0,VLOOKUP(B436,'[1]Total_DARF''s_Est_Mun+Acerto'!$A$35:$K$5599,6,0))</f>
        <v>697029.58</v>
      </c>
      <c r="E436" s="14">
        <f ca="1">IF(ISNA(VLOOKUP(B436,'[1]Total_DARF''s_Est_Mun+Acerto'!$A$35:$K$5599,11,0)),0,VLOOKUP(B436,'[1]Total_DARF''s_Est_Mun+Acerto'!$A$35:$K$5599,11,0))</f>
        <v>109668.62</v>
      </c>
      <c r="F436" s="14">
        <f t="shared" ca="1" si="16"/>
        <v>806698.2</v>
      </c>
      <c r="G436" s="14">
        <f t="shared" ca="1" si="17"/>
        <v>806698.2</v>
      </c>
      <c r="H436" s="2"/>
      <c r="I436" s="11"/>
      <c r="J436" s="11"/>
    </row>
    <row r="437" spans="1:10" x14ac:dyDescent="0.2">
      <c r="A437" s="2"/>
      <c r="B437" s="12" t="s">
        <v>414</v>
      </c>
      <c r="C437" s="13" t="s">
        <v>375</v>
      </c>
      <c r="D437" s="14">
        <f ca="1">IF(ISNA(VLOOKUP(B437,'[1]Total_DARF''s_Est_Mun+Acerto'!$A$35:$K$5599,6,0)),0,VLOOKUP(B437,'[1]Total_DARF''s_Est_Mun+Acerto'!$A$35:$K$5599,6,0))</f>
        <v>688469.64</v>
      </c>
      <c r="E437" s="14">
        <f ca="1">IF(ISNA(VLOOKUP(B437,'[1]Total_DARF''s_Est_Mun+Acerto'!$A$35:$K$5599,11,0)),0,VLOOKUP(B437,'[1]Total_DARF''s_Est_Mun+Acerto'!$A$35:$K$5599,11,0))</f>
        <v>41429.49</v>
      </c>
      <c r="F437" s="14">
        <f t="shared" ca="1" si="16"/>
        <v>729899.13</v>
      </c>
      <c r="G437" s="14">
        <f t="shared" ca="1" si="17"/>
        <v>729899.13</v>
      </c>
      <c r="H437" s="2"/>
      <c r="I437" s="11"/>
      <c r="J437" s="11"/>
    </row>
    <row r="438" spans="1:10" x14ac:dyDescent="0.2">
      <c r="A438" s="2"/>
      <c r="B438" s="12" t="s">
        <v>415</v>
      </c>
      <c r="C438" s="13" t="s">
        <v>375</v>
      </c>
      <c r="D438" s="14">
        <f ca="1">IF(ISNA(VLOOKUP(B438,'[1]Total_DARF''s_Est_Mun+Acerto'!$A$35:$K$5599,6,0)),0,VLOOKUP(B438,'[1]Total_DARF''s_Est_Mun+Acerto'!$A$35:$K$5599,6,0))</f>
        <v>687174.02</v>
      </c>
      <c r="E438" s="14">
        <f ca="1">IF(ISNA(VLOOKUP(B438,'[1]Total_DARF''s_Est_Mun+Acerto'!$A$35:$K$5599,11,0)),0,VLOOKUP(B438,'[1]Total_DARF''s_Est_Mun+Acerto'!$A$35:$K$5599,11,0))</f>
        <v>3693.05</v>
      </c>
      <c r="F438" s="14">
        <f t="shared" ca="1" si="16"/>
        <v>690867.07000000007</v>
      </c>
      <c r="G438" s="14">
        <f t="shared" ca="1" si="17"/>
        <v>690867.07000000007</v>
      </c>
      <c r="H438" s="2"/>
      <c r="I438" s="11"/>
      <c r="J438" s="11"/>
    </row>
    <row r="439" spans="1:10" x14ac:dyDescent="0.2">
      <c r="A439" s="2"/>
      <c r="B439" s="12" t="s">
        <v>416</v>
      </c>
      <c r="C439" s="13" t="s">
        <v>375</v>
      </c>
      <c r="D439" s="14">
        <f ca="1">IF(ISNA(VLOOKUP(B439,'[1]Total_DARF''s_Est_Mun+Acerto'!$A$35:$K$5599,6,0)),0,VLOOKUP(B439,'[1]Total_DARF''s_Est_Mun+Acerto'!$A$35:$K$5599,6,0))</f>
        <v>1821.46</v>
      </c>
      <c r="E439" s="14">
        <f ca="1">IF(ISNA(VLOOKUP(B439,'[1]Total_DARF''s_Est_Mun+Acerto'!$A$35:$K$5599,11,0)),0,VLOOKUP(B439,'[1]Total_DARF''s_Est_Mun+Acerto'!$A$35:$K$5599,11,0))</f>
        <v>0</v>
      </c>
      <c r="F439" s="14">
        <f t="shared" ca="1" si="16"/>
        <v>1821.46</v>
      </c>
      <c r="G439" s="14">
        <f t="shared" ca="1" si="17"/>
        <v>1821.46</v>
      </c>
      <c r="H439" s="2"/>
      <c r="I439" s="11"/>
      <c r="J439" s="11"/>
    </row>
    <row r="440" spans="1:10" x14ac:dyDescent="0.2">
      <c r="A440" s="2"/>
      <c r="B440" s="12" t="s">
        <v>973</v>
      </c>
      <c r="C440" s="13" t="s">
        <v>375</v>
      </c>
      <c r="D440" s="14">
        <f ca="1">IF(ISNA(VLOOKUP(B440,'[1]Total_DARF''s_Est_Mun+Acerto'!$A$35:$K$5599,6,0)),0,VLOOKUP(B440,'[1]Total_DARF''s_Est_Mun+Acerto'!$A$35:$K$5599,6,0))</f>
        <v>665428.89</v>
      </c>
      <c r="E440" s="14">
        <f ca="1">IF(ISNA(VLOOKUP(B440,'[1]Total_DARF''s_Est_Mun+Acerto'!$A$35:$K$5599,11,0)),0,VLOOKUP(B440,'[1]Total_DARF''s_Est_Mun+Acerto'!$A$35:$K$5599,11,0))</f>
        <v>0</v>
      </c>
      <c r="F440" s="14">
        <f t="shared" ca="1" si="16"/>
        <v>665428.89</v>
      </c>
      <c r="G440" s="14">
        <f t="shared" ca="1" si="17"/>
        <v>665428.89</v>
      </c>
      <c r="H440" s="2"/>
      <c r="I440" s="11"/>
      <c r="J440" s="11"/>
    </row>
    <row r="441" spans="1:10" x14ac:dyDescent="0.2">
      <c r="A441" s="2"/>
      <c r="B441" s="12" t="s">
        <v>417</v>
      </c>
      <c r="C441" s="13" t="s">
        <v>375</v>
      </c>
      <c r="D441" s="14">
        <f ca="1">IF(ISNA(VLOOKUP(B441,'[1]Total_DARF''s_Est_Mun+Acerto'!$A$35:$K$5599,6,0)),0,VLOOKUP(B441,'[1]Total_DARF''s_Est_Mun+Acerto'!$A$35:$K$5599,6,0))</f>
        <v>2055.09</v>
      </c>
      <c r="E441" s="14">
        <f ca="1">IF(ISNA(VLOOKUP(B441,'[1]Total_DARF''s_Est_Mun+Acerto'!$A$35:$K$5599,11,0)),0,VLOOKUP(B441,'[1]Total_DARF''s_Est_Mun+Acerto'!$A$35:$K$5599,11,0))</f>
        <v>0</v>
      </c>
      <c r="F441" s="14">
        <f t="shared" ca="1" si="16"/>
        <v>2055.09</v>
      </c>
      <c r="G441" s="14">
        <f t="shared" ca="1" si="17"/>
        <v>2055.09</v>
      </c>
      <c r="H441" s="2"/>
      <c r="I441" s="11"/>
      <c r="J441" s="11"/>
    </row>
    <row r="442" spans="1:10" x14ac:dyDescent="0.2">
      <c r="A442" s="2"/>
      <c r="B442" s="12" t="s">
        <v>418</v>
      </c>
      <c r="C442" s="13" t="s">
        <v>375</v>
      </c>
      <c r="D442" s="14">
        <f ca="1">IF(ISNA(VLOOKUP(B442,'[1]Total_DARF''s_Est_Mun+Acerto'!$A$35:$K$5599,6,0)),0,VLOOKUP(B442,'[1]Total_DARF''s_Est_Mun+Acerto'!$A$35:$K$5599,6,0))</f>
        <v>1597.35</v>
      </c>
      <c r="E442" s="14">
        <f ca="1">IF(ISNA(VLOOKUP(B442,'[1]Total_DARF''s_Est_Mun+Acerto'!$A$35:$K$5599,11,0)),0,VLOOKUP(B442,'[1]Total_DARF''s_Est_Mun+Acerto'!$A$35:$K$5599,11,0))</f>
        <v>0</v>
      </c>
      <c r="F442" s="14">
        <f t="shared" ca="1" si="16"/>
        <v>1597.35</v>
      </c>
      <c r="G442" s="14">
        <f t="shared" ca="1" si="17"/>
        <v>1597.35</v>
      </c>
      <c r="H442" s="2"/>
      <c r="I442" s="11"/>
      <c r="J442" s="11"/>
    </row>
    <row r="443" spans="1:10" x14ac:dyDescent="0.2">
      <c r="A443" s="2"/>
      <c r="B443" s="12" t="s">
        <v>419</v>
      </c>
      <c r="C443" s="13" t="s">
        <v>375</v>
      </c>
      <c r="D443" s="14">
        <f ca="1">IF(ISNA(VLOOKUP(B443,'[1]Total_DARF''s_Est_Mun+Acerto'!$A$35:$K$5599,6,0)),0,VLOOKUP(B443,'[1]Total_DARF''s_Est_Mun+Acerto'!$A$35:$K$5599,6,0))</f>
        <v>2207.6799999999998</v>
      </c>
      <c r="E443" s="14">
        <f ca="1">IF(ISNA(VLOOKUP(B443,'[1]Total_DARF''s_Est_Mun+Acerto'!$A$35:$K$5599,11,0)),0,VLOOKUP(B443,'[1]Total_DARF''s_Est_Mun+Acerto'!$A$35:$K$5599,11,0))</f>
        <v>0</v>
      </c>
      <c r="F443" s="14">
        <f t="shared" ca="1" si="16"/>
        <v>2207.6799999999998</v>
      </c>
      <c r="G443" s="14">
        <f t="shared" ca="1" si="17"/>
        <v>2207.6799999999998</v>
      </c>
      <c r="H443" s="2"/>
      <c r="I443" s="11"/>
      <c r="J443" s="11"/>
    </row>
    <row r="444" spans="1:10" x14ac:dyDescent="0.2">
      <c r="A444" s="2"/>
      <c r="B444" s="12" t="s">
        <v>420</v>
      </c>
      <c r="C444" s="13" t="s">
        <v>375</v>
      </c>
      <c r="D444" s="14">
        <f ca="1">IF(ISNA(VLOOKUP(B444,'[1]Total_DARF''s_Est_Mun+Acerto'!$A$35:$K$5599,6,0)),0,VLOOKUP(B444,'[1]Total_DARF''s_Est_Mun+Acerto'!$A$35:$K$5599,6,0))</f>
        <v>1673.63</v>
      </c>
      <c r="E444" s="14">
        <f ca="1">IF(ISNA(VLOOKUP(B444,'[1]Total_DARF''s_Est_Mun+Acerto'!$A$35:$K$5599,11,0)),0,VLOOKUP(B444,'[1]Total_DARF''s_Est_Mun+Acerto'!$A$35:$K$5599,11,0))</f>
        <v>0</v>
      </c>
      <c r="F444" s="14">
        <f t="shared" ca="1" si="16"/>
        <v>1673.63</v>
      </c>
      <c r="G444" s="14">
        <f t="shared" ca="1" si="17"/>
        <v>1673.63</v>
      </c>
      <c r="H444" s="2"/>
      <c r="I444" s="11"/>
      <c r="J444" s="11"/>
    </row>
    <row r="445" spans="1:10" x14ac:dyDescent="0.2">
      <c r="A445" s="2"/>
      <c r="B445" s="12" t="s">
        <v>421</v>
      </c>
      <c r="C445" s="13" t="s">
        <v>375</v>
      </c>
      <c r="D445" s="14">
        <f ca="1">IF(ISNA(VLOOKUP(B445,'[1]Total_DARF''s_Est_Mun+Acerto'!$A$35:$K$5599,6,0)),0,VLOOKUP(B445,'[1]Total_DARF''s_Est_Mun+Acerto'!$A$35:$K$5599,6,0))</f>
        <v>1673.63</v>
      </c>
      <c r="E445" s="14">
        <f ca="1">IF(ISNA(VLOOKUP(B445,'[1]Total_DARF''s_Est_Mun+Acerto'!$A$35:$K$5599,11,0)),0,VLOOKUP(B445,'[1]Total_DARF''s_Est_Mun+Acerto'!$A$35:$K$5599,11,0))</f>
        <v>0</v>
      </c>
      <c r="F445" s="14">
        <f t="shared" ca="1" si="16"/>
        <v>1673.63</v>
      </c>
      <c r="G445" s="14">
        <f t="shared" ca="1" si="17"/>
        <v>1673.63</v>
      </c>
      <c r="H445" s="2"/>
      <c r="I445" s="11"/>
      <c r="J445" s="11"/>
    </row>
    <row r="446" spans="1:10" x14ac:dyDescent="0.2">
      <c r="A446" s="2"/>
      <c r="B446" s="12" t="s">
        <v>422</v>
      </c>
      <c r="C446" s="13" t="s">
        <v>375</v>
      </c>
      <c r="D446" s="14">
        <f ca="1">IF(ISNA(VLOOKUP(B446,'[1]Total_DARF''s_Est_Mun+Acerto'!$A$35:$K$5599,6,0)),0,VLOOKUP(B446,'[1]Total_DARF''s_Est_Mun+Acerto'!$A$35:$K$5599,6,0))</f>
        <v>1830.98</v>
      </c>
      <c r="E446" s="14">
        <f ca="1">IF(ISNA(VLOOKUP(B446,'[1]Total_DARF''s_Est_Mun+Acerto'!$A$35:$K$5599,11,0)),0,VLOOKUP(B446,'[1]Total_DARF''s_Est_Mun+Acerto'!$A$35:$K$5599,11,0))</f>
        <v>0</v>
      </c>
      <c r="F446" s="14">
        <f t="shared" ca="1" si="16"/>
        <v>1830.98</v>
      </c>
      <c r="G446" s="14">
        <f t="shared" ca="1" si="17"/>
        <v>1830.98</v>
      </c>
      <c r="H446" s="2"/>
      <c r="I446" s="11"/>
      <c r="J446" s="11"/>
    </row>
    <row r="447" spans="1:10" x14ac:dyDescent="0.2">
      <c r="A447" s="2"/>
      <c r="B447" s="12" t="s">
        <v>423</v>
      </c>
      <c r="C447" s="13" t="s">
        <v>375</v>
      </c>
      <c r="D447" s="14">
        <f ca="1">IF(ISNA(VLOOKUP(B447,'[1]Total_DARF''s_Est_Mun+Acerto'!$A$35:$K$5599,6,0)),0,VLOOKUP(B447,'[1]Total_DARF''s_Est_Mun+Acerto'!$A$35:$K$5599,6,0))</f>
        <v>1525.82</v>
      </c>
      <c r="E447" s="14">
        <f ca="1">IF(ISNA(VLOOKUP(B447,'[1]Total_DARF''s_Est_Mun+Acerto'!$A$35:$K$5599,11,0)),0,VLOOKUP(B447,'[1]Total_DARF''s_Est_Mun+Acerto'!$A$35:$K$5599,11,0))</f>
        <v>0</v>
      </c>
      <c r="F447" s="14">
        <f t="shared" ca="1" si="16"/>
        <v>1525.82</v>
      </c>
      <c r="G447" s="14">
        <f t="shared" ca="1" si="17"/>
        <v>1525.82</v>
      </c>
      <c r="H447" s="2"/>
      <c r="I447" s="11"/>
      <c r="J447" s="11"/>
    </row>
    <row r="448" spans="1:10" x14ac:dyDescent="0.2">
      <c r="A448" s="2"/>
      <c r="B448" s="12" t="s">
        <v>424</v>
      </c>
      <c r="C448" s="13" t="s">
        <v>375</v>
      </c>
      <c r="D448" s="14">
        <f ca="1">IF(ISNA(VLOOKUP(B448,'[1]Total_DARF''s_Est_Mun+Acerto'!$A$35:$K$5599,6,0)),0,VLOOKUP(B448,'[1]Total_DARF''s_Est_Mun+Acerto'!$A$35:$K$5599,6,0))</f>
        <v>1974.04</v>
      </c>
      <c r="E448" s="14">
        <f ca="1">IF(ISNA(VLOOKUP(B448,'[1]Total_DARF''s_Est_Mun+Acerto'!$A$35:$K$5599,11,0)),0,VLOOKUP(B448,'[1]Total_DARF''s_Est_Mun+Acerto'!$A$35:$K$5599,11,0))</f>
        <v>0</v>
      </c>
      <c r="F448" s="14">
        <f t="shared" ca="1" si="16"/>
        <v>1974.04</v>
      </c>
      <c r="G448" s="14">
        <f t="shared" ca="1" si="17"/>
        <v>1974.04</v>
      </c>
      <c r="H448" s="2"/>
      <c r="I448" s="11"/>
      <c r="J448" s="11"/>
    </row>
    <row r="449" spans="1:10" x14ac:dyDescent="0.2">
      <c r="A449" s="2"/>
      <c r="B449" s="12" t="s">
        <v>425</v>
      </c>
      <c r="C449" s="13" t="s">
        <v>375</v>
      </c>
      <c r="D449" s="14">
        <f ca="1">IF(ISNA(VLOOKUP(B449,'[1]Total_DARF''s_Est_Mun+Acerto'!$A$35:$K$5599,6,0)),0,VLOOKUP(B449,'[1]Total_DARF''s_Est_Mun+Acerto'!$A$35:$K$5599,6,0))</f>
        <v>1749.93</v>
      </c>
      <c r="E449" s="14">
        <f ca="1">IF(ISNA(VLOOKUP(B449,'[1]Total_DARF''s_Est_Mun+Acerto'!$A$35:$K$5599,11,0)),0,VLOOKUP(B449,'[1]Total_DARF''s_Est_Mun+Acerto'!$A$35:$K$5599,11,0))</f>
        <v>0</v>
      </c>
      <c r="F449" s="14">
        <f t="shared" ca="1" si="16"/>
        <v>1749.93</v>
      </c>
      <c r="G449" s="14">
        <f t="shared" ca="1" si="17"/>
        <v>1749.93</v>
      </c>
      <c r="H449" s="2"/>
      <c r="I449" s="11"/>
      <c r="J449" s="11"/>
    </row>
    <row r="450" spans="1:10" x14ac:dyDescent="0.2">
      <c r="A450" s="2"/>
      <c r="B450" s="12" t="s">
        <v>426</v>
      </c>
      <c r="C450" s="13" t="s">
        <v>375</v>
      </c>
      <c r="D450" s="14">
        <f ca="1">IF(ISNA(VLOOKUP(B450,'[1]Total_DARF''s_Est_Mun+Acerto'!$A$35:$K$5599,6,0)),0,VLOOKUP(B450,'[1]Total_DARF''s_Est_Mun+Acerto'!$A$35:$K$5599,6,0))</f>
        <v>2136.15</v>
      </c>
      <c r="E450" s="14">
        <f ca="1">IF(ISNA(VLOOKUP(B450,'[1]Total_DARF''s_Est_Mun+Acerto'!$A$35:$K$5599,11,0)),0,VLOOKUP(B450,'[1]Total_DARF''s_Est_Mun+Acerto'!$A$35:$K$5599,11,0))</f>
        <v>0</v>
      </c>
      <c r="F450" s="14">
        <f t="shared" ca="1" si="16"/>
        <v>2136.15</v>
      </c>
      <c r="G450" s="14">
        <f t="shared" ca="1" si="17"/>
        <v>2136.15</v>
      </c>
      <c r="H450" s="2"/>
      <c r="I450" s="11"/>
      <c r="J450" s="11"/>
    </row>
    <row r="451" spans="1:10" x14ac:dyDescent="0.2">
      <c r="A451" s="2"/>
      <c r="B451" s="12" t="s">
        <v>427</v>
      </c>
      <c r="C451" s="13" t="s">
        <v>375</v>
      </c>
      <c r="D451" s="14">
        <f ca="1">IF(ISNA(VLOOKUP(B451,'[1]Total_DARF''s_Est_Mun+Acerto'!$A$35:$K$5599,6,0)),0,VLOOKUP(B451,'[1]Total_DARF''s_Est_Mun+Acerto'!$A$35:$K$5599,6,0))</f>
        <v>2059.85</v>
      </c>
      <c r="E451" s="14">
        <f ca="1">IF(ISNA(VLOOKUP(B451,'[1]Total_DARF''s_Est_Mun+Acerto'!$A$35:$K$5599,11,0)),0,VLOOKUP(B451,'[1]Total_DARF''s_Est_Mun+Acerto'!$A$35:$K$5599,11,0))</f>
        <v>0</v>
      </c>
      <c r="F451" s="14">
        <f t="shared" ca="1" si="16"/>
        <v>2059.85</v>
      </c>
      <c r="G451" s="14">
        <f t="shared" ca="1" si="17"/>
        <v>2059.85</v>
      </c>
      <c r="H451" s="2"/>
      <c r="I451" s="11"/>
      <c r="J451" s="11"/>
    </row>
    <row r="452" spans="1:10" x14ac:dyDescent="0.2">
      <c r="A452" s="2"/>
      <c r="B452" s="12" t="s">
        <v>994</v>
      </c>
      <c r="C452" s="13" t="s">
        <v>375</v>
      </c>
      <c r="D452" s="14">
        <f ca="1">IF(ISNA(VLOOKUP(B452,'[1]Total_DARF''s_Est_Mun+Acerto'!$A$35:$K$5599,6,0)),0,VLOOKUP(B452,'[1]Total_DARF''s_Est_Mun+Acerto'!$A$35:$K$5599,6,0))</f>
        <v>0</v>
      </c>
      <c r="E452" s="14">
        <f ca="1">IF(ISNA(VLOOKUP(B452,'[1]Total_DARF''s_Est_Mun+Acerto'!$A$35:$K$5599,11,0)),0,VLOOKUP(B452,'[1]Total_DARF''s_Est_Mun+Acerto'!$A$35:$K$5599,11,0))</f>
        <v>0</v>
      </c>
      <c r="F452" s="14">
        <f t="shared" ca="1" si="16"/>
        <v>0</v>
      </c>
      <c r="G452" s="14">
        <f t="shared" ca="1" si="17"/>
        <v>0</v>
      </c>
      <c r="H452" s="2"/>
      <c r="I452" s="11"/>
      <c r="J452" s="11"/>
    </row>
    <row r="453" spans="1:10" x14ac:dyDescent="0.2">
      <c r="A453" s="2"/>
      <c r="B453" s="12" t="s">
        <v>428</v>
      </c>
      <c r="C453" s="13" t="s">
        <v>375</v>
      </c>
      <c r="D453" s="14">
        <f ca="1">IF(ISNA(VLOOKUP(B453,'[1]Total_DARF''s_Est_Mun+Acerto'!$A$35:$K$5599,6,0)),0,VLOOKUP(B453,'[1]Total_DARF''s_Est_Mun+Acerto'!$A$35:$K$5599,6,0))</f>
        <v>1525.82</v>
      </c>
      <c r="E453" s="14">
        <f ca="1">IF(ISNA(VLOOKUP(B453,'[1]Total_DARF''s_Est_Mun+Acerto'!$A$35:$K$5599,11,0)),0,VLOOKUP(B453,'[1]Total_DARF''s_Est_Mun+Acerto'!$A$35:$K$5599,11,0))</f>
        <v>0</v>
      </c>
      <c r="F453" s="14">
        <f t="shared" ca="1" si="16"/>
        <v>1525.82</v>
      </c>
      <c r="G453" s="14">
        <f t="shared" ca="1" si="17"/>
        <v>1525.82</v>
      </c>
      <c r="H453" s="2"/>
      <c r="I453" s="11"/>
      <c r="J453" s="11"/>
    </row>
    <row r="454" spans="1:10" x14ac:dyDescent="0.2">
      <c r="A454" s="2"/>
      <c r="B454" s="12" t="s">
        <v>429</v>
      </c>
      <c r="C454" s="13" t="s">
        <v>375</v>
      </c>
      <c r="D454" s="14">
        <f ca="1">IF(ISNA(VLOOKUP(B454,'[1]Total_DARF''s_Est_Mun+Acerto'!$A$35:$K$5599,6,0)),0,VLOOKUP(B454,'[1]Total_DARF''s_Est_Mun+Acerto'!$A$35:$K$5599,6,0))</f>
        <v>48265.68</v>
      </c>
      <c r="E454" s="14">
        <f ca="1">IF(ISNA(VLOOKUP(B454,'[1]Total_DARF''s_Est_Mun+Acerto'!$A$35:$K$5599,11,0)),0,VLOOKUP(B454,'[1]Total_DARF''s_Est_Mun+Acerto'!$A$35:$K$5599,11,0))</f>
        <v>90475.36</v>
      </c>
      <c r="F454" s="14">
        <f t="shared" ca="1" si="16"/>
        <v>138741.04</v>
      </c>
      <c r="G454" s="14">
        <f t="shared" ca="1" si="17"/>
        <v>138741.04</v>
      </c>
      <c r="H454" s="2"/>
      <c r="I454" s="11"/>
      <c r="J454" s="11"/>
    </row>
    <row r="455" spans="1:10" x14ac:dyDescent="0.2">
      <c r="A455" s="2"/>
      <c r="B455" s="12" t="s">
        <v>430</v>
      </c>
      <c r="C455" s="13" t="s">
        <v>375</v>
      </c>
      <c r="D455" s="14">
        <f ca="1">IF(ISNA(VLOOKUP(B455,'[1]Total_DARF''s_Est_Mun+Acerto'!$A$35:$K$5599,6,0)),0,VLOOKUP(B455,'[1]Total_DARF''s_Est_Mun+Acerto'!$A$35:$K$5599,6,0))</f>
        <v>638989.63</v>
      </c>
      <c r="E455" s="14">
        <f ca="1">IF(ISNA(VLOOKUP(B455,'[1]Total_DARF''s_Est_Mun+Acerto'!$A$35:$K$5599,11,0)),0,VLOOKUP(B455,'[1]Total_DARF''s_Est_Mun+Acerto'!$A$35:$K$5599,11,0))</f>
        <v>2230.17</v>
      </c>
      <c r="F455" s="14">
        <f t="shared" ca="1" si="16"/>
        <v>641219.80000000005</v>
      </c>
      <c r="G455" s="14">
        <f t="shared" ca="1" si="17"/>
        <v>641219.80000000005</v>
      </c>
      <c r="H455" s="2"/>
      <c r="I455" s="11"/>
      <c r="J455" s="11"/>
    </row>
    <row r="456" spans="1:10" x14ac:dyDescent="0.2">
      <c r="A456" s="2"/>
      <c r="B456" s="12" t="s">
        <v>431</v>
      </c>
      <c r="C456" s="13" t="s">
        <v>375</v>
      </c>
      <c r="D456" s="14">
        <f ca="1">IF(ISNA(VLOOKUP(B456,'[1]Total_DARF''s_Est_Mun+Acerto'!$A$35:$K$5599,6,0)),0,VLOOKUP(B456,'[1]Total_DARF''s_Est_Mun+Acerto'!$A$35:$K$5599,6,0))</f>
        <v>1602.11</v>
      </c>
      <c r="E456" s="14">
        <f ca="1">IF(ISNA(VLOOKUP(B456,'[1]Total_DARF''s_Est_Mun+Acerto'!$A$35:$K$5599,11,0)),0,VLOOKUP(B456,'[1]Total_DARF''s_Est_Mun+Acerto'!$A$35:$K$5599,11,0))</f>
        <v>0</v>
      </c>
      <c r="F456" s="14">
        <f t="shared" ca="1" si="16"/>
        <v>1602.11</v>
      </c>
      <c r="G456" s="14">
        <f t="shared" ca="1" si="17"/>
        <v>1602.11</v>
      </c>
      <c r="H456" s="2"/>
      <c r="I456" s="11"/>
      <c r="J456" s="11"/>
    </row>
    <row r="457" spans="1:10" x14ac:dyDescent="0.2">
      <c r="A457" s="2"/>
      <c r="B457" s="12" t="s">
        <v>432</v>
      </c>
      <c r="C457" s="13" t="s">
        <v>375</v>
      </c>
      <c r="D457" s="14">
        <f ca="1">IF(ISNA(VLOOKUP(B457,'[1]Total_DARF''s_Est_Mun+Acerto'!$A$35:$K$5599,6,0)),0,VLOOKUP(B457,'[1]Total_DARF''s_Est_Mun+Acerto'!$A$35:$K$5599,6,0))</f>
        <v>2212.44</v>
      </c>
      <c r="E457" s="14">
        <f ca="1">IF(ISNA(VLOOKUP(B457,'[1]Total_DARF''s_Est_Mun+Acerto'!$A$35:$K$5599,11,0)),0,VLOOKUP(B457,'[1]Total_DARF''s_Est_Mun+Acerto'!$A$35:$K$5599,11,0))</f>
        <v>0</v>
      </c>
      <c r="F457" s="14">
        <f t="shared" ca="1" si="16"/>
        <v>2212.44</v>
      </c>
      <c r="G457" s="14">
        <f t="shared" ca="1" si="17"/>
        <v>2212.44</v>
      </c>
      <c r="H457" s="2"/>
      <c r="I457" s="11"/>
      <c r="J457" s="11"/>
    </row>
    <row r="458" spans="1:10" x14ac:dyDescent="0.2">
      <c r="A458" s="2"/>
      <c r="B458" s="12" t="s">
        <v>433</v>
      </c>
      <c r="C458" s="13" t="s">
        <v>375</v>
      </c>
      <c r="D458" s="14">
        <f ca="1">IF(ISNA(VLOOKUP(B458,'[1]Total_DARF''s_Est_Mun+Acerto'!$A$35:$K$5599,6,0)),0,VLOOKUP(B458,'[1]Total_DARF''s_Est_Mun+Acerto'!$A$35:$K$5599,6,0))</f>
        <v>1597.35</v>
      </c>
      <c r="E458" s="14">
        <f ca="1">IF(ISNA(VLOOKUP(B458,'[1]Total_DARF''s_Est_Mun+Acerto'!$A$35:$K$5599,11,0)),0,VLOOKUP(B458,'[1]Total_DARF''s_Est_Mun+Acerto'!$A$35:$K$5599,11,0))</f>
        <v>0</v>
      </c>
      <c r="F458" s="14">
        <f t="shared" ca="1" si="16"/>
        <v>1597.35</v>
      </c>
      <c r="G458" s="14">
        <f t="shared" ca="1" si="17"/>
        <v>1597.35</v>
      </c>
      <c r="H458" s="2"/>
      <c r="I458" s="11"/>
      <c r="J458" s="11"/>
    </row>
    <row r="459" spans="1:10" x14ac:dyDescent="0.2">
      <c r="A459" s="2"/>
      <c r="B459" s="12" t="s">
        <v>434</v>
      </c>
      <c r="C459" s="13" t="s">
        <v>375</v>
      </c>
      <c r="D459" s="14">
        <f ca="1">IF(ISNA(VLOOKUP(B459,'[1]Total_DARF''s_Est_Mun+Acerto'!$A$35:$K$5599,6,0)),0,VLOOKUP(B459,'[1]Total_DARF''s_Est_Mun+Acerto'!$A$35:$K$5599,6,0))</f>
        <v>1673.63</v>
      </c>
      <c r="E459" s="14">
        <f ca="1">IF(ISNA(VLOOKUP(B459,'[1]Total_DARF''s_Est_Mun+Acerto'!$A$35:$K$5599,11,0)),0,VLOOKUP(B459,'[1]Total_DARF''s_Est_Mun+Acerto'!$A$35:$K$5599,11,0))</f>
        <v>0</v>
      </c>
      <c r="F459" s="14">
        <f t="shared" ca="1" si="16"/>
        <v>1673.63</v>
      </c>
      <c r="G459" s="14">
        <f t="shared" ca="1" si="17"/>
        <v>1673.63</v>
      </c>
      <c r="H459" s="2"/>
      <c r="I459" s="11"/>
      <c r="J459" s="11"/>
    </row>
    <row r="460" spans="1:10" x14ac:dyDescent="0.2">
      <c r="A460" s="2"/>
      <c r="B460" s="12" t="s">
        <v>435</v>
      </c>
      <c r="C460" s="13" t="s">
        <v>375</v>
      </c>
      <c r="D460" s="14">
        <f ca="1">IF(ISNA(VLOOKUP(B460,'[1]Total_DARF''s_Est_Mun+Acerto'!$A$35:$K$5599,6,0)),0,VLOOKUP(B460,'[1]Total_DARF''s_Est_Mun+Acerto'!$A$35:$K$5599,6,0))</f>
        <v>1907.27</v>
      </c>
      <c r="E460" s="14">
        <f ca="1">IF(ISNA(VLOOKUP(B460,'[1]Total_DARF''s_Est_Mun+Acerto'!$A$35:$K$5599,11,0)),0,VLOOKUP(B460,'[1]Total_DARF''s_Est_Mun+Acerto'!$A$35:$K$5599,11,0))</f>
        <v>0</v>
      </c>
      <c r="F460" s="14">
        <f t="shared" ca="1" si="16"/>
        <v>1907.27</v>
      </c>
      <c r="G460" s="14">
        <f t="shared" ca="1" si="17"/>
        <v>1907.27</v>
      </c>
      <c r="H460" s="2"/>
      <c r="I460" s="11"/>
      <c r="J460" s="11"/>
    </row>
    <row r="461" spans="1:10" x14ac:dyDescent="0.2">
      <c r="A461" s="2"/>
      <c r="B461" s="12" t="s">
        <v>436</v>
      </c>
      <c r="C461" s="13" t="s">
        <v>375</v>
      </c>
      <c r="D461" s="14">
        <f ca="1">IF(ISNA(VLOOKUP(B461,'[1]Total_DARF''s_Est_Mun+Acerto'!$A$35:$K$5599,6,0)),0,VLOOKUP(B461,'[1]Total_DARF''s_Est_Mun+Acerto'!$A$35:$K$5599,6,0))</f>
        <v>1912.03</v>
      </c>
      <c r="E461" s="14">
        <f ca="1">IF(ISNA(VLOOKUP(B461,'[1]Total_DARF''s_Est_Mun+Acerto'!$A$35:$K$5599,11,0)),0,VLOOKUP(B461,'[1]Total_DARF''s_Est_Mun+Acerto'!$A$35:$K$5599,11,0))</f>
        <v>0</v>
      </c>
      <c r="F461" s="14">
        <f t="shared" ca="1" si="16"/>
        <v>1912.03</v>
      </c>
      <c r="G461" s="14">
        <f t="shared" ca="1" si="17"/>
        <v>1912.03</v>
      </c>
      <c r="H461" s="2"/>
      <c r="I461" s="11"/>
      <c r="J461" s="11"/>
    </row>
    <row r="462" spans="1:10" x14ac:dyDescent="0.2">
      <c r="A462" s="2"/>
      <c r="B462" s="12" t="s">
        <v>437</v>
      </c>
      <c r="C462" s="13" t="s">
        <v>375</v>
      </c>
      <c r="D462" s="14">
        <f ca="1">IF(ISNA(VLOOKUP(B462,'[1]Total_DARF''s_Est_Mun+Acerto'!$A$35:$K$5599,6,0)),0,VLOOKUP(B462,'[1]Total_DARF''s_Est_Mun+Acerto'!$A$35:$K$5599,6,0))</f>
        <v>2365.02</v>
      </c>
      <c r="E462" s="14">
        <f ca="1">IF(ISNA(VLOOKUP(B462,'[1]Total_DARF''s_Est_Mun+Acerto'!$A$35:$K$5599,11,0)),0,VLOOKUP(B462,'[1]Total_DARF''s_Est_Mun+Acerto'!$A$35:$K$5599,11,0))</f>
        <v>0</v>
      </c>
      <c r="F462" s="14">
        <f t="shared" ca="1" si="16"/>
        <v>2365.02</v>
      </c>
      <c r="G462" s="14">
        <f t="shared" ca="1" si="17"/>
        <v>2365.02</v>
      </c>
      <c r="H462" s="2"/>
      <c r="I462" s="11"/>
      <c r="J462" s="11"/>
    </row>
    <row r="463" spans="1:10" x14ac:dyDescent="0.2">
      <c r="A463" s="2"/>
      <c r="B463" s="12" t="s">
        <v>438</v>
      </c>
      <c r="C463" s="13" t="s">
        <v>375</v>
      </c>
      <c r="D463" s="14">
        <f ca="1">IF(ISNA(VLOOKUP(B463,'[1]Total_DARF''s_Est_Mun+Acerto'!$A$35:$K$5599,6,0)),0,VLOOKUP(B463,'[1]Total_DARF''s_Est_Mun+Acerto'!$A$35:$K$5599,6,0))</f>
        <v>2131.38</v>
      </c>
      <c r="E463" s="14">
        <f ca="1">IF(ISNA(VLOOKUP(B463,'[1]Total_DARF''s_Est_Mun+Acerto'!$A$35:$K$5599,11,0)),0,VLOOKUP(B463,'[1]Total_DARF''s_Est_Mun+Acerto'!$A$35:$K$5599,11,0))</f>
        <v>0</v>
      </c>
      <c r="F463" s="14">
        <f t="shared" ca="1" si="16"/>
        <v>2131.38</v>
      </c>
      <c r="G463" s="14">
        <f t="shared" ca="1" si="17"/>
        <v>2131.38</v>
      </c>
      <c r="H463" s="2"/>
      <c r="I463" s="11"/>
      <c r="J463" s="11"/>
    </row>
    <row r="464" spans="1:10" x14ac:dyDescent="0.2">
      <c r="A464" s="2"/>
      <c r="B464" s="12" t="s">
        <v>439</v>
      </c>
      <c r="C464" s="13" t="s">
        <v>375</v>
      </c>
      <c r="D464" s="14">
        <f ca="1">IF(ISNA(VLOOKUP(B464,'[1]Total_DARF''s_Est_Mun+Acerto'!$A$35:$K$5599,6,0)),0,VLOOKUP(B464,'[1]Total_DARF''s_Est_Mun+Acerto'!$A$35:$K$5599,6,0))</f>
        <v>2360.2600000000002</v>
      </c>
      <c r="E464" s="14">
        <f ca="1">IF(ISNA(VLOOKUP(B464,'[1]Total_DARF''s_Est_Mun+Acerto'!$A$35:$K$5599,11,0)),0,VLOOKUP(B464,'[1]Total_DARF''s_Est_Mun+Acerto'!$A$35:$K$5599,11,0))</f>
        <v>0</v>
      </c>
      <c r="F464" s="14">
        <f t="shared" ca="1" si="16"/>
        <v>2360.2600000000002</v>
      </c>
      <c r="G464" s="14">
        <f t="shared" ca="1" si="17"/>
        <v>2360.2600000000002</v>
      </c>
      <c r="H464" s="2"/>
      <c r="I464" s="11"/>
      <c r="J464" s="11"/>
    </row>
    <row r="465" spans="1:10" x14ac:dyDescent="0.2">
      <c r="A465" s="2"/>
      <c r="B465" s="12" t="s">
        <v>440</v>
      </c>
      <c r="C465" s="13" t="s">
        <v>375</v>
      </c>
      <c r="D465" s="14">
        <f ca="1">IF(ISNA(VLOOKUP(B465,'[1]Total_DARF''s_Est_Mun+Acerto'!$A$35:$K$5599,6,0)),0,VLOOKUP(B465,'[1]Total_DARF''s_Est_Mun+Acerto'!$A$35:$K$5599,6,0))</f>
        <v>636338.68999999994</v>
      </c>
      <c r="E465" s="14">
        <f ca="1">IF(ISNA(VLOOKUP(B465,'[1]Total_DARF''s_Est_Mun+Acerto'!$A$35:$K$5599,11,0)),0,VLOOKUP(B465,'[1]Total_DARF''s_Est_Mun+Acerto'!$A$35:$K$5599,11,0))</f>
        <v>17.79</v>
      </c>
      <c r="F465" s="14">
        <f t="shared" ca="1" si="16"/>
        <v>636356.48</v>
      </c>
      <c r="G465" s="14">
        <f t="shared" ca="1" si="17"/>
        <v>636356.48</v>
      </c>
      <c r="H465" s="2"/>
      <c r="I465" s="11"/>
      <c r="J465" s="11"/>
    </row>
    <row r="466" spans="1:10" x14ac:dyDescent="0.2">
      <c r="A466" s="2"/>
      <c r="B466" s="12" t="s">
        <v>441</v>
      </c>
      <c r="C466" s="13" t="s">
        <v>375</v>
      </c>
      <c r="D466" s="14">
        <f ca="1">IF(ISNA(VLOOKUP(B466,'[1]Total_DARF''s_Est_Mun+Acerto'!$A$35:$K$5599,6,0)),0,VLOOKUP(B466,'[1]Total_DARF''s_Est_Mun+Acerto'!$A$35:$K$5599,6,0))</f>
        <v>1673.63</v>
      </c>
      <c r="E466" s="14">
        <f ca="1">IF(ISNA(VLOOKUP(B466,'[1]Total_DARF''s_Est_Mun+Acerto'!$A$35:$K$5599,11,0)),0,VLOOKUP(B466,'[1]Total_DARF''s_Est_Mun+Acerto'!$A$35:$K$5599,11,0))</f>
        <v>0</v>
      </c>
      <c r="F466" s="14">
        <f t="shared" ca="1" si="16"/>
        <v>1673.63</v>
      </c>
      <c r="G466" s="14">
        <f t="shared" ca="1" si="17"/>
        <v>1673.63</v>
      </c>
      <c r="H466" s="2"/>
      <c r="I466" s="11"/>
      <c r="J466" s="11"/>
    </row>
    <row r="467" spans="1:10" x14ac:dyDescent="0.2">
      <c r="A467" s="2"/>
      <c r="B467" s="12" t="s">
        <v>442</v>
      </c>
      <c r="C467" s="13" t="s">
        <v>375</v>
      </c>
      <c r="D467" s="14">
        <f ca="1">IF(ISNA(VLOOKUP(B467,'[1]Total_DARF''s_Est_Mun+Acerto'!$A$35:$K$5599,6,0)),0,VLOOKUP(B467,'[1]Total_DARF''s_Est_Mun+Acerto'!$A$35:$K$5599,6,0))</f>
        <v>1525.82</v>
      </c>
      <c r="E467" s="14">
        <f ca="1">IF(ISNA(VLOOKUP(B467,'[1]Total_DARF''s_Est_Mun+Acerto'!$A$35:$K$5599,11,0)),0,VLOOKUP(B467,'[1]Total_DARF''s_Est_Mun+Acerto'!$A$35:$K$5599,11,0))</f>
        <v>0</v>
      </c>
      <c r="F467" s="14">
        <f t="shared" ca="1" si="16"/>
        <v>1525.82</v>
      </c>
      <c r="G467" s="14">
        <f t="shared" ca="1" si="17"/>
        <v>1525.82</v>
      </c>
      <c r="H467" s="2"/>
      <c r="I467" s="11"/>
      <c r="J467" s="11"/>
    </row>
    <row r="468" spans="1:10" x14ac:dyDescent="0.2">
      <c r="A468" s="2"/>
      <c r="B468" s="12" t="s">
        <v>443</v>
      </c>
      <c r="C468" s="13" t="s">
        <v>375</v>
      </c>
      <c r="D468" s="14">
        <f ca="1">IF(ISNA(VLOOKUP(B468,'[1]Total_DARF''s_Est_Mun+Acerto'!$A$35:$K$5599,6,0)),0,VLOOKUP(B468,'[1]Total_DARF''s_Est_Mun+Acerto'!$A$35:$K$5599,6,0))</f>
        <v>3051.65</v>
      </c>
      <c r="E468" s="14">
        <f ca="1">IF(ISNA(VLOOKUP(B468,'[1]Total_DARF''s_Est_Mun+Acerto'!$A$35:$K$5599,11,0)),0,VLOOKUP(B468,'[1]Total_DARF''s_Est_Mun+Acerto'!$A$35:$K$5599,11,0))</f>
        <v>0</v>
      </c>
      <c r="F468" s="14">
        <f t="shared" ca="1" si="16"/>
        <v>3051.65</v>
      </c>
      <c r="G468" s="14">
        <f t="shared" ca="1" si="17"/>
        <v>3051.65</v>
      </c>
      <c r="H468" s="2"/>
      <c r="I468" s="11"/>
      <c r="J468" s="11"/>
    </row>
    <row r="469" spans="1:10" x14ac:dyDescent="0.2">
      <c r="A469" s="2"/>
      <c r="B469" s="12" t="s">
        <v>444</v>
      </c>
      <c r="C469" s="13" t="s">
        <v>375</v>
      </c>
      <c r="D469" s="14">
        <f ca="1">IF(ISNA(VLOOKUP(B469,'[1]Total_DARF''s_Est_Mun+Acerto'!$A$35:$K$5599,6,0)),0,VLOOKUP(B469,'[1]Total_DARF''s_Est_Mun+Acerto'!$A$35:$K$5599,6,0))</f>
        <v>2059.85</v>
      </c>
      <c r="E469" s="14">
        <f ca="1">IF(ISNA(VLOOKUP(B469,'[1]Total_DARF''s_Est_Mun+Acerto'!$A$35:$K$5599,11,0)),0,VLOOKUP(B469,'[1]Total_DARF''s_Est_Mun+Acerto'!$A$35:$K$5599,11,0))</f>
        <v>0</v>
      </c>
      <c r="F469" s="14">
        <f t="shared" ca="1" si="16"/>
        <v>2059.85</v>
      </c>
      <c r="G469" s="14">
        <f t="shared" ca="1" si="17"/>
        <v>2059.85</v>
      </c>
      <c r="H469" s="2"/>
      <c r="I469" s="11"/>
      <c r="J469" s="11"/>
    </row>
    <row r="470" spans="1:10" x14ac:dyDescent="0.2">
      <c r="A470" s="2"/>
      <c r="B470" s="12" t="s">
        <v>445</v>
      </c>
      <c r="C470" s="13" t="s">
        <v>375</v>
      </c>
      <c r="D470" s="14">
        <f ca="1">IF(ISNA(VLOOKUP(B470,'[1]Total_DARF''s_Est_Mun+Acerto'!$A$35:$K$5599,6,0)),0,VLOOKUP(B470,'[1]Total_DARF''s_Est_Mun+Acerto'!$A$35:$K$5599,6,0))</f>
        <v>1821.46</v>
      </c>
      <c r="E470" s="14">
        <f ca="1">IF(ISNA(VLOOKUP(B470,'[1]Total_DARF''s_Est_Mun+Acerto'!$A$35:$K$5599,11,0)),0,VLOOKUP(B470,'[1]Total_DARF''s_Est_Mun+Acerto'!$A$35:$K$5599,11,0))</f>
        <v>0</v>
      </c>
      <c r="F470" s="14">
        <f t="shared" ca="1" si="16"/>
        <v>1821.46</v>
      </c>
      <c r="G470" s="14">
        <f t="shared" ca="1" si="17"/>
        <v>1821.46</v>
      </c>
      <c r="H470" s="2"/>
      <c r="I470" s="11"/>
      <c r="J470" s="11"/>
    </row>
    <row r="471" spans="1:10" x14ac:dyDescent="0.2">
      <c r="A471" s="2"/>
      <c r="B471" s="12" t="s">
        <v>446</v>
      </c>
      <c r="C471" s="13" t="s">
        <v>375</v>
      </c>
      <c r="D471" s="14">
        <f ca="1">IF(ISNA(VLOOKUP(B471,'[1]Total_DARF''s_Est_Mun+Acerto'!$A$35:$K$5599,6,0)),0,VLOOKUP(B471,'[1]Total_DARF''s_Est_Mun+Acerto'!$A$35:$K$5599,6,0))</f>
        <v>2589.13</v>
      </c>
      <c r="E471" s="14">
        <f ca="1">IF(ISNA(VLOOKUP(B471,'[1]Total_DARF''s_Est_Mun+Acerto'!$A$35:$K$5599,11,0)),0,VLOOKUP(B471,'[1]Total_DARF''s_Est_Mun+Acerto'!$A$35:$K$5599,11,0))</f>
        <v>0</v>
      </c>
      <c r="F471" s="14">
        <f t="shared" ca="1" si="16"/>
        <v>2589.13</v>
      </c>
      <c r="G471" s="14">
        <f t="shared" ca="1" si="17"/>
        <v>2589.13</v>
      </c>
      <c r="H471" s="2"/>
      <c r="I471" s="11"/>
      <c r="J471" s="11"/>
    </row>
    <row r="472" spans="1:10" x14ac:dyDescent="0.2">
      <c r="A472" s="2"/>
      <c r="B472" s="12" t="s">
        <v>447</v>
      </c>
      <c r="C472" s="13" t="s">
        <v>375</v>
      </c>
      <c r="D472" s="14">
        <f ca="1">IF(ISNA(VLOOKUP(B472,'[1]Total_DARF''s_Est_Mun+Acerto'!$A$35:$K$5599,6,0)),0,VLOOKUP(B472,'[1]Total_DARF''s_Est_Mun+Acerto'!$A$35:$K$5599,6,0))</f>
        <v>691938.86</v>
      </c>
      <c r="E472" s="14">
        <f ca="1">IF(ISNA(VLOOKUP(B472,'[1]Total_DARF''s_Est_Mun+Acerto'!$A$35:$K$5599,11,0)),0,VLOOKUP(B472,'[1]Total_DARF''s_Est_Mun+Acerto'!$A$35:$K$5599,11,0))</f>
        <v>77424.149999999994</v>
      </c>
      <c r="F472" s="14">
        <f t="shared" ca="1" si="16"/>
        <v>769363.01</v>
      </c>
      <c r="G472" s="14">
        <f t="shared" ca="1" si="17"/>
        <v>769363.01</v>
      </c>
      <c r="H472" s="2"/>
      <c r="I472" s="11"/>
      <c r="J472" s="11"/>
    </row>
    <row r="473" spans="1:10" x14ac:dyDescent="0.2">
      <c r="A473" s="2"/>
      <c r="B473" s="12" t="s">
        <v>448</v>
      </c>
      <c r="C473" s="13" t="s">
        <v>375</v>
      </c>
      <c r="D473" s="14">
        <f ca="1">IF(ISNA(VLOOKUP(B473,'[1]Total_DARF''s_Est_Mun+Acerto'!$A$35:$K$5599,6,0)),0,VLOOKUP(B473,'[1]Total_DARF''s_Est_Mun+Acerto'!$A$35:$K$5599,6,0))</f>
        <v>1745.16</v>
      </c>
      <c r="E473" s="14">
        <f ca="1">IF(ISNA(VLOOKUP(B473,'[1]Total_DARF''s_Est_Mun+Acerto'!$A$35:$K$5599,11,0)),0,VLOOKUP(B473,'[1]Total_DARF''s_Est_Mun+Acerto'!$A$35:$K$5599,11,0))</f>
        <v>0</v>
      </c>
      <c r="F473" s="14">
        <f t="shared" ca="1" si="16"/>
        <v>1745.16</v>
      </c>
      <c r="G473" s="14">
        <f t="shared" ca="1" si="17"/>
        <v>1745.16</v>
      </c>
      <c r="H473" s="2"/>
      <c r="I473" s="11"/>
      <c r="J473" s="11"/>
    </row>
    <row r="474" spans="1:10" x14ac:dyDescent="0.2">
      <c r="A474" s="2"/>
      <c r="B474" s="12" t="s">
        <v>449</v>
      </c>
      <c r="C474" s="13" t="s">
        <v>375</v>
      </c>
      <c r="D474" s="14">
        <f ca="1">IF(ISNA(VLOOKUP(B474,'[1]Total_DARF''s_Est_Mun+Acerto'!$A$35:$K$5599,6,0)),0,VLOOKUP(B474,'[1]Total_DARF''s_Est_Mun+Acerto'!$A$35:$K$5599,6,0))</f>
        <v>2131.38</v>
      </c>
      <c r="E474" s="14">
        <f ca="1">IF(ISNA(VLOOKUP(B474,'[1]Total_DARF''s_Est_Mun+Acerto'!$A$35:$K$5599,11,0)),0,VLOOKUP(B474,'[1]Total_DARF''s_Est_Mun+Acerto'!$A$35:$K$5599,11,0))</f>
        <v>0</v>
      </c>
      <c r="F474" s="14">
        <f t="shared" ca="1" si="16"/>
        <v>2131.38</v>
      </c>
      <c r="G474" s="14">
        <f t="shared" ca="1" si="17"/>
        <v>2131.38</v>
      </c>
      <c r="H474" s="2"/>
      <c r="I474" s="11"/>
      <c r="J474" s="11"/>
    </row>
    <row r="475" spans="1:10" x14ac:dyDescent="0.2">
      <c r="A475" s="2"/>
      <c r="B475" s="12" t="s">
        <v>450</v>
      </c>
      <c r="C475" s="13" t="s">
        <v>375</v>
      </c>
      <c r="D475" s="14">
        <f ca="1">IF(ISNA(VLOOKUP(B475,'[1]Total_DARF''s_Est_Mun+Acerto'!$A$35:$K$5599,6,0)),0,VLOOKUP(B475,'[1]Total_DARF''s_Est_Mun+Acerto'!$A$35:$K$5599,6,0))</f>
        <v>1902.51</v>
      </c>
      <c r="E475" s="14">
        <f ca="1">IF(ISNA(VLOOKUP(B475,'[1]Total_DARF''s_Est_Mun+Acerto'!$A$35:$K$5599,11,0)),0,VLOOKUP(B475,'[1]Total_DARF''s_Est_Mun+Acerto'!$A$35:$K$5599,11,0))</f>
        <v>0</v>
      </c>
      <c r="F475" s="14">
        <f t="shared" ca="1" si="16"/>
        <v>1902.51</v>
      </c>
      <c r="G475" s="14">
        <f t="shared" ca="1" si="17"/>
        <v>1902.51</v>
      </c>
      <c r="H475" s="2"/>
      <c r="I475" s="11"/>
      <c r="J475" s="11"/>
    </row>
    <row r="476" spans="1:10" x14ac:dyDescent="0.2">
      <c r="A476" s="2"/>
      <c r="B476" s="12" t="s">
        <v>451</v>
      </c>
      <c r="C476" s="13" t="s">
        <v>375</v>
      </c>
      <c r="D476" s="14">
        <f ca="1">IF(ISNA(VLOOKUP(B476,'[1]Total_DARF''s_Est_Mun+Acerto'!$A$35:$K$5599,6,0)),0,VLOOKUP(B476,'[1]Total_DARF''s_Est_Mun+Acerto'!$A$35:$K$5599,6,0))</f>
        <v>1902.51</v>
      </c>
      <c r="E476" s="14">
        <f ca="1">IF(ISNA(VLOOKUP(B476,'[1]Total_DARF''s_Est_Mun+Acerto'!$A$35:$K$5599,11,0)),0,VLOOKUP(B476,'[1]Total_DARF''s_Est_Mun+Acerto'!$A$35:$K$5599,11,0))</f>
        <v>0</v>
      </c>
      <c r="F476" s="14">
        <f t="shared" ca="1" si="16"/>
        <v>1902.51</v>
      </c>
      <c r="G476" s="14">
        <f t="shared" ca="1" si="17"/>
        <v>1902.51</v>
      </c>
      <c r="H476" s="2"/>
      <c r="I476" s="11"/>
      <c r="J476" s="11"/>
    </row>
    <row r="477" spans="1:10" x14ac:dyDescent="0.2">
      <c r="A477" s="2"/>
      <c r="B477" s="12" t="s">
        <v>452</v>
      </c>
      <c r="C477" s="13" t="s">
        <v>375</v>
      </c>
      <c r="D477" s="14">
        <f ca="1">IF(ISNA(VLOOKUP(B477,'[1]Total_DARF''s_Est_Mun+Acerto'!$A$35:$K$5599,6,0)),0,VLOOKUP(B477,'[1]Total_DARF''s_Est_Mun+Acerto'!$A$35:$K$5599,6,0))</f>
        <v>1673.63</v>
      </c>
      <c r="E477" s="14">
        <f ca="1">IF(ISNA(VLOOKUP(B477,'[1]Total_DARF''s_Est_Mun+Acerto'!$A$35:$K$5599,11,0)),0,VLOOKUP(B477,'[1]Total_DARF''s_Est_Mun+Acerto'!$A$35:$K$5599,11,0))</f>
        <v>0</v>
      </c>
      <c r="F477" s="14">
        <f t="shared" ca="1" si="16"/>
        <v>1673.63</v>
      </c>
      <c r="G477" s="14">
        <f t="shared" ca="1" si="17"/>
        <v>1673.63</v>
      </c>
      <c r="H477" s="2"/>
      <c r="I477" s="11"/>
      <c r="J477" s="11"/>
    </row>
    <row r="478" spans="1:10" x14ac:dyDescent="0.2">
      <c r="A478" s="2"/>
      <c r="B478" s="12" t="s">
        <v>453</v>
      </c>
      <c r="C478" s="13" t="s">
        <v>375</v>
      </c>
      <c r="D478" s="14">
        <f ca="1">IF(ISNA(VLOOKUP(B478,'[1]Total_DARF''s_Est_Mun+Acerto'!$A$35:$K$5599,6,0)),0,VLOOKUP(B478,'[1]Total_DARF''s_Est_Mun+Acerto'!$A$35:$K$5599,6,0))</f>
        <v>1830.98</v>
      </c>
      <c r="E478" s="14">
        <f ca="1">IF(ISNA(VLOOKUP(B478,'[1]Total_DARF''s_Est_Mun+Acerto'!$A$35:$K$5599,11,0)),0,VLOOKUP(B478,'[1]Total_DARF''s_Est_Mun+Acerto'!$A$35:$K$5599,11,0))</f>
        <v>0</v>
      </c>
      <c r="F478" s="14">
        <f t="shared" ca="1" si="16"/>
        <v>1830.98</v>
      </c>
      <c r="G478" s="14">
        <f t="shared" ca="1" si="17"/>
        <v>1830.98</v>
      </c>
      <c r="H478" s="2"/>
      <c r="I478" s="11"/>
      <c r="J478" s="11"/>
    </row>
    <row r="479" spans="1:10" x14ac:dyDescent="0.2">
      <c r="A479" s="2"/>
      <c r="B479" s="12" t="s">
        <v>454</v>
      </c>
      <c r="C479" s="13" t="s">
        <v>375</v>
      </c>
      <c r="D479" s="14">
        <f ca="1">IF(ISNA(VLOOKUP(B479,'[1]Total_DARF''s_Est_Mun+Acerto'!$A$35:$K$5599,6,0)),0,VLOOKUP(B479,'[1]Total_DARF''s_Est_Mun+Acerto'!$A$35:$K$5599,6,0))</f>
        <v>2436.5500000000002</v>
      </c>
      <c r="E479" s="14">
        <f ca="1">IF(ISNA(VLOOKUP(B479,'[1]Total_DARF''s_Est_Mun+Acerto'!$A$35:$K$5599,11,0)),0,VLOOKUP(B479,'[1]Total_DARF''s_Est_Mun+Acerto'!$A$35:$K$5599,11,0))</f>
        <v>0</v>
      </c>
      <c r="F479" s="14">
        <f t="shared" ca="1" si="16"/>
        <v>2436.5500000000002</v>
      </c>
      <c r="G479" s="14">
        <f t="shared" ca="1" si="17"/>
        <v>2436.5500000000002</v>
      </c>
      <c r="H479" s="2"/>
      <c r="I479" s="11"/>
      <c r="J479" s="11"/>
    </row>
    <row r="480" spans="1:10" x14ac:dyDescent="0.2">
      <c r="A480" s="2"/>
      <c r="B480" s="39" t="s">
        <v>455</v>
      </c>
      <c r="C480" s="40"/>
      <c r="D480" s="14">
        <f ca="1">SUM(D397:D479)</f>
        <v>7282205.1499999976</v>
      </c>
      <c r="E480" s="14">
        <f ca="1">SUM(E397:E479)</f>
        <v>503137.02999999991</v>
      </c>
      <c r="F480" s="14">
        <f t="shared" ca="1" si="16"/>
        <v>7785342.1799999978</v>
      </c>
      <c r="G480" s="14">
        <f t="shared" ca="1" si="17"/>
        <v>7785342.1799999978</v>
      </c>
      <c r="H480" s="2"/>
      <c r="I480" s="11"/>
      <c r="J480" s="11"/>
    </row>
    <row r="481" spans="1:10" x14ac:dyDescent="0.2">
      <c r="A481" s="2"/>
      <c r="B481" s="12" t="s">
        <v>456</v>
      </c>
      <c r="C481" s="13" t="s">
        <v>457</v>
      </c>
      <c r="D481" s="14">
        <f ca="1">IF(ISNA(VLOOKUP(B481,'[1]Total_DARF''s_Est_Mun+Acerto'!$A$35:$K$5599,6,0)),0,VLOOKUP(B481,'[1]Total_DARF''s_Est_Mun+Acerto'!$A$35:$K$5599,6,0))</f>
        <v>196559.9</v>
      </c>
      <c r="E481" s="14">
        <f ca="1">IF(ISNA(VLOOKUP(B481,'[1]Total_DARF''s_Est_Mun+Acerto'!$A$35:$K$5599,11,0)),0,VLOOKUP(B481,'[1]Total_DARF''s_Est_Mun+Acerto'!$A$35:$K$5599,11,0))</f>
        <v>0</v>
      </c>
      <c r="F481" s="14">
        <f t="shared" ca="1" si="16"/>
        <v>196559.9</v>
      </c>
      <c r="G481" s="14">
        <f t="shared" ca="1" si="17"/>
        <v>196559.9</v>
      </c>
      <c r="H481" s="2"/>
      <c r="I481" s="11"/>
      <c r="J481" s="11"/>
    </row>
    <row r="482" spans="1:10" x14ac:dyDescent="0.2">
      <c r="A482" s="2"/>
      <c r="B482" s="12" t="s">
        <v>458</v>
      </c>
      <c r="C482" s="13" t="s">
        <v>457</v>
      </c>
      <c r="D482" s="14">
        <f ca="1">IF(ISNA(VLOOKUP(B482,'[1]Total_DARF''s_Est_Mun+Acerto'!$A$35:$K$5599,6,0)),0,VLOOKUP(B482,'[1]Total_DARF''s_Est_Mun+Acerto'!$A$35:$K$5599,6,0))</f>
        <v>147443.91</v>
      </c>
      <c r="E482" s="14">
        <f ca="1">IF(ISNA(VLOOKUP(B482,'[1]Total_DARF''s_Est_Mun+Acerto'!$A$35:$K$5599,11,0)),0,VLOOKUP(B482,'[1]Total_DARF''s_Est_Mun+Acerto'!$A$35:$K$5599,11,0))</f>
        <v>0</v>
      </c>
      <c r="F482" s="14">
        <f t="shared" ca="1" si="16"/>
        <v>147443.91</v>
      </c>
      <c r="G482" s="14">
        <f t="shared" ca="1" si="17"/>
        <v>147443.91</v>
      </c>
      <c r="H482" s="2"/>
      <c r="I482" s="11"/>
      <c r="J482" s="11"/>
    </row>
    <row r="483" spans="1:10" x14ac:dyDescent="0.2">
      <c r="A483" s="2"/>
      <c r="B483" s="12" t="s">
        <v>459</v>
      </c>
      <c r="C483" s="13" t="s">
        <v>457</v>
      </c>
      <c r="D483" s="14">
        <f ca="1">IF(ISNA(VLOOKUP(B483,'[1]Total_DARF''s_Est_Mun+Acerto'!$A$35:$K$5599,6,0)),0,VLOOKUP(B483,'[1]Total_DARF''s_Est_Mun+Acerto'!$A$35:$K$5599,6,0))</f>
        <v>140331.37</v>
      </c>
      <c r="E483" s="14">
        <f ca="1">IF(ISNA(VLOOKUP(B483,'[1]Total_DARF''s_Est_Mun+Acerto'!$A$35:$K$5599,11,0)),0,VLOOKUP(B483,'[1]Total_DARF''s_Est_Mun+Acerto'!$A$35:$K$5599,11,0))</f>
        <v>0</v>
      </c>
      <c r="F483" s="14">
        <f t="shared" ca="1" si="16"/>
        <v>140331.37</v>
      </c>
      <c r="G483" s="14">
        <f t="shared" ca="1" si="17"/>
        <v>140331.37</v>
      </c>
      <c r="H483" s="2"/>
      <c r="I483" s="11"/>
      <c r="J483" s="11"/>
    </row>
    <row r="484" spans="1:10" x14ac:dyDescent="0.2">
      <c r="A484" s="2"/>
      <c r="B484" s="12" t="s">
        <v>460</v>
      </c>
      <c r="C484" s="13" t="s">
        <v>457</v>
      </c>
      <c r="D484" s="14">
        <f ca="1">IF(ISNA(VLOOKUP(B484,'[1]Total_DARF''s_Est_Mun+Acerto'!$A$35:$K$5599,6,0)),0,VLOOKUP(B484,'[1]Total_DARF''s_Est_Mun+Acerto'!$A$35:$K$5599,6,0))</f>
        <v>196463.92</v>
      </c>
      <c r="E484" s="14">
        <f ca="1">IF(ISNA(VLOOKUP(B484,'[1]Total_DARF''s_Est_Mun+Acerto'!$A$35:$K$5599,11,0)),0,VLOOKUP(B484,'[1]Total_DARF''s_Est_Mun+Acerto'!$A$35:$K$5599,11,0))</f>
        <v>0</v>
      </c>
      <c r="F484" s="14">
        <f t="shared" ca="1" si="16"/>
        <v>196463.92</v>
      </c>
      <c r="G484" s="14">
        <f t="shared" ca="1" si="17"/>
        <v>196463.92</v>
      </c>
      <c r="H484" s="2"/>
      <c r="I484" s="11"/>
      <c r="J484" s="11"/>
    </row>
    <row r="485" spans="1:10" x14ac:dyDescent="0.2">
      <c r="A485" s="2"/>
      <c r="B485" s="12" t="s">
        <v>461</v>
      </c>
      <c r="C485" s="13" t="s">
        <v>457</v>
      </c>
      <c r="D485" s="14">
        <f ca="1">IF(ISNA(VLOOKUP(B485,'[1]Total_DARF''s_Est_Mun+Acerto'!$A$35:$K$5599,6,0)),0,VLOOKUP(B485,'[1]Total_DARF''s_Est_Mun+Acerto'!$A$35:$K$5599,6,0))</f>
        <v>154364.5</v>
      </c>
      <c r="E485" s="14">
        <f ca="1">IF(ISNA(VLOOKUP(B485,'[1]Total_DARF''s_Est_Mun+Acerto'!$A$35:$K$5599,11,0)),0,VLOOKUP(B485,'[1]Total_DARF''s_Est_Mun+Acerto'!$A$35:$K$5599,11,0))</f>
        <v>0</v>
      </c>
      <c r="F485" s="14">
        <f t="shared" ca="1" si="16"/>
        <v>154364.5</v>
      </c>
      <c r="G485" s="14">
        <f t="shared" ca="1" si="17"/>
        <v>154364.5</v>
      </c>
      <c r="H485" s="2"/>
      <c r="I485" s="11"/>
      <c r="J485" s="11"/>
    </row>
    <row r="486" spans="1:10" x14ac:dyDescent="0.2">
      <c r="A486" s="2"/>
      <c r="B486" s="12" t="s">
        <v>462</v>
      </c>
      <c r="C486" s="13" t="s">
        <v>457</v>
      </c>
      <c r="D486" s="14">
        <f ca="1">IF(ISNA(VLOOKUP(B486,'[1]Total_DARF''s_Est_Mun+Acerto'!$A$35:$K$5599,6,0)),0,VLOOKUP(B486,'[1]Total_DARF''s_Est_Mun+Acerto'!$A$35:$K$5599,6,0))</f>
        <v>140331.37</v>
      </c>
      <c r="E486" s="14">
        <f ca="1">IF(ISNA(VLOOKUP(B486,'[1]Total_DARF''s_Est_Mun+Acerto'!$A$35:$K$5599,11,0)),0,VLOOKUP(B486,'[1]Total_DARF''s_Est_Mun+Acerto'!$A$35:$K$5599,11,0))</f>
        <v>0</v>
      </c>
      <c r="F486" s="14">
        <f t="shared" ca="1" si="16"/>
        <v>140331.37</v>
      </c>
      <c r="G486" s="14">
        <f t="shared" ca="1" si="17"/>
        <v>140331.37</v>
      </c>
      <c r="H486" s="2"/>
      <c r="I486" s="11"/>
      <c r="J486" s="11"/>
    </row>
    <row r="487" spans="1:10" x14ac:dyDescent="0.2">
      <c r="A487" s="2"/>
      <c r="B487" s="12" t="s">
        <v>463</v>
      </c>
      <c r="C487" s="13" t="s">
        <v>457</v>
      </c>
      <c r="D487" s="14">
        <f ca="1">IF(ISNA(VLOOKUP(B487,'[1]Total_DARF''s_Est_Mun+Acerto'!$A$35:$K$5599,6,0)),0,VLOOKUP(B487,'[1]Total_DARF''s_Est_Mun+Acerto'!$A$35:$K$5599,6,0))</f>
        <v>1442839.88</v>
      </c>
      <c r="E487" s="14">
        <f ca="1">IF(ISNA(VLOOKUP(B487,'[1]Total_DARF''s_Est_Mun+Acerto'!$A$35:$K$5599,11,0)),0,VLOOKUP(B487,'[1]Total_DARF''s_Est_Mun+Acerto'!$A$35:$K$5599,11,0))</f>
        <v>780205.42</v>
      </c>
      <c r="F487" s="14">
        <f t="shared" ca="1" si="16"/>
        <v>2223045.2999999998</v>
      </c>
      <c r="G487" s="14">
        <f t="shared" ca="1" si="17"/>
        <v>2223045.2999999998</v>
      </c>
      <c r="H487" s="2"/>
      <c r="I487" s="11"/>
      <c r="J487" s="11"/>
    </row>
    <row r="488" spans="1:10" x14ac:dyDescent="0.2">
      <c r="A488" s="2"/>
      <c r="B488" s="12" t="s">
        <v>464</v>
      </c>
      <c r="C488" s="13" t="s">
        <v>457</v>
      </c>
      <c r="D488" s="14">
        <f ca="1">IF(ISNA(VLOOKUP(B488,'[1]Total_DARF''s_Est_Mun+Acerto'!$A$35:$K$5599,6,0)),0,VLOOKUP(B488,'[1]Total_DARF''s_Est_Mun+Acerto'!$A$35:$K$5599,6,0))</f>
        <v>140331.37</v>
      </c>
      <c r="E488" s="14">
        <f ca="1">IF(ISNA(VLOOKUP(B488,'[1]Total_DARF''s_Est_Mun+Acerto'!$A$35:$K$5599,11,0)),0,VLOOKUP(B488,'[1]Total_DARF''s_Est_Mun+Acerto'!$A$35:$K$5599,11,0))</f>
        <v>0</v>
      </c>
      <c r="F488" s="14">
        <f t="shared" ca="1" si="16"/>
        <v>140331.37</v>
      </c>
      <c r="G488" s="14">
        <f t="shared" ca="1" si="17"/>
        <v>140331.37</v>
      </c>
      <c r="H488" s="2"/>
      <c r="I488" s="11"/>
      <c r="J488" s="11"/>
    </row>
    <row r="489" spans="1:10" x14ac:dyDescent="0.2">
      <c r="A489" s="2"/>
      <c r="B489" s="12" t="s">
        <v>465</v>
      </c>
      <c r="C489" s="13" t="s">
        <v>457</v>
      </c>
      <c r="D489" s="14">
        <f ca="1">IF(ISNA(VLOOKUP(B489,'[1]Total_DARF''s_Est_Mun+Acerto'!$A$35:$K$5599,6,0)),0,VLOOKUP(B489,'[1]Total_DARF''s_Est_Mun+Acerto'!$A$35:$K$5599,6,0))</f>
        <v>1267594.31</v>
      </c>
      <c r="E489" s="14">
        <f ca="1">IF(ISNA(VLOOKUP(B489,'[1]Total_DARF''s_Est_Mun+Acerto'!$A$35:$K$5599,11,0)),0,VLOOKUP(B489,'[1]Total_DARF''s_Est_Mun+Acerto'!$A$35:$K$5599,11,0))</f>
        <v>633710.68999999994</v>
      </c>
      <c r="F489" s="14">
        <f t="shared" ca="1" si="16"/>
        <v>1901305</v>
      </c>
      <c r="G489" s="14">
        <f t="shared" ca="1" si="17"/>
        <v>1901305</v>
      </c>
      <c r="H489" s="2"/>
      <c r="I489" s="11"/>
      <c r="J489" s="11"/>
    </row>
    <row r="490" spans="1:10" x14ac:dyDescent="0.2">
      <c r="A490" s="2"/>
      <c r="B490" s="12" t="s">
        <v>466</v>
      </c>
      <c r="C490" s="13" t="s">
        <v>457</v>
      </c>
      <c r="D490" s="14">
        <f ca="1">IF(ISNA(VLOOKUP(B490,'[1]Total_DARF''s_Est_Mun+Acerto'!$A$35:$K$5599,6,0)),0,VLOOKUP(B490,'[1]Total_DARF''s_Est_Mun+Acerto'!$A$35:$K$5599,6,0))</f>
        <v>140331.37</v>
      </c>
      <c r="E490" s="14">
        <f ca="1">IF(ISNA(VLOOKUP(B490,'[1]Total_DARF''s_Est_Mun+Acerto'!$A$35:$K$5599,11,0)),0,VLOOKUP(B490,'[1]Total_DARF''s_Est_Mun+Acerto'!$A$35:$K$5599,11,0))</f>
        <v>0</v>
      </c>
      <c r="F490" s="14">
        <f t="shared" ca="1" si="16"/>
        <v>140331.37</v>
      </c>
      <c r="G490" s="14">
        <f t="shared" ca="1" si="17"/>
        <v>140331.37</v>
      </c>
      <c r="H490" s="2"/>
      <c r="I490" s="11"/>
      <c r="J490" s="11"/>
    </row>
    <row r="491" spans="1:10" x14ac:dyDescent="0.2">
      <c r="A491" s="2"/>
      <c r="B491" s="12" t="s">
        <v>467</v>
      </c>
      <c r="C491" s="13" t="s">
        <v>457</v>
      </c>
      <c r="D491" s="14">
        <f ca="1">IF(ISNA(VLOOKUP(B491,'[1]Total_DARF''s_Est_Mun+Acerto'!$A$35:$K$5599,6,0)),0,VLOOKUP(B491,'[1]Total_DARF''s_Est_Mun+Acerto'!$A$35:$K$5599,6,0))</f>
        <v>196367.94</v>
      </c>
      <c r="E491" s="14">
        <f ca="1">IF(ISNA(VLOOKUP(B491,'[1]Total_DARF''s_Est_Mun+Acerto'!$A$35:$K$5599,11,0)),0,VLOOKUP(B491,'[1]Total_DARF''s_Est_Mun+Acerto'!$A$35:$K$5599,11,0))</f>
        <v>0</v>
      </c>
      <c r="F491" s="14">
        <f t="shared" ca="1" si="16"/>
        <v>196367.94</v>
      </c>
      <c r="G491" s="14">
        <f t="shared" ca="1" si="17"/>
        <v>196367.94</v>
      </c>
      <c r="H491" s="2"/>
      <c r="I491" s="11"/>
      <c r="J491" s="11"/>
    </row>
    <row r="492" spans="1:10" x14ac:dyDescent="0.2">
      <c r="A492" s="2"/>
      <c r="B492" s="12" t="s">
        <v>468</v>
      </c>
      <c r="C492" s="13" t="s">
        <v>457</v>
      </c>
      <c r="D492" s="14">
        <f ca="1">IF(ISNA(VLOOKUP(B492,'[1]Total_DARF''s_Est_Mun+Acerto'!$A$35:$K$5599,6,0)),0,VLOOKUP(B492,'[1]Total_DARF''s_Est_Mun+Acerto'!$A$35:$K$5599,6,0))</f>
        <v>217417.65</v>
      </c>
      <c r="E492" s="14">
        <f ca="1">IF(ISNA(VLOOKUP(B492,'[1]Total_DARF''s_Est_Mun+Acerto'!$A$35:$K$5599,11,0)),0,VLOOKUP(B492,'[1]Total_DARF''s_Est_Mun+Acerto'!$A$35:$K$5599,11,0))</f>
        <v>0</v>
      </c>
      <c r="F492" s="14">
        <f t="shared" ca="1" si="16"/>
        <v>217417.65</v>
      </c>
      <c r="G492" s="14">
        <f t="shared" ca="1" si="17"/>
        <v>217417.65</v>
      </c>
      <c r="H492" s="2"/>
      <c r="I492" s="11"/>
      <c r="J492" s="11"/>
    </row>
    <row r="493" spans="1:10" x14ac:dyDescent="0.2">
      <c r="A493" s="2"/>
      <c r="B493" s="12" t="s">
        <v>469</v>
      </c>
      <c r="C493" s="13" t="s">
        <v>457</v>
      </c>
      <c r="D493" s="14">
        <f ca="1">IF(ISNA(VLOOKUP(B493,'[1]Total_DARF''s_Est_Mun+Acerto'!$A$35:$K$5599,6,0)),0,VLOOKUP(B493,'[1]Total_DARF''s_Est_Mun+Acerto'!$A$35:$K$5599,6,0))</f>
        <v>161285.1</v>
      </c>
      <c r="E493" s="14">
        <f ca="1">IF(ISNA(VLOOKUP(B493,'[1]Total_DARF''s_Est_Mun+Acerto'!$A$35:$K$5599,11,0)),0,VLOOKUP(B493,'[1]Total_DARF''s_Est_Mun+Acerto'!$A$35:$K$5599,11,0))</f>
        <v>0</v>
      </c>
      <c r="F493" s="14">
        <f t="shared" ca="1" si="16"/>
        <v>161285.1</v>
      </c>
      <c r="G493" s="14">
        <f t="shared" ca="1" si="17"/>
        <v>161285.1</v>
      </c>
      <c r="H493" s="2"/>
      <c r="I493" s="11"/>
      <c r="J493" s="11"/>
    </row>
    <row r="494" spans="1:10" x14ac:dyDescent="0.2">
      <c r="A494" s="2"/>
      <c r="B494" s="12" t="s">
        <v>470</v>
      </c>
      <c r="C494" s="13" t="s">
        <v>457</v>
      </c>
      <c r="D494" s="14">
        <f ca="1">IF(ISNA(VLOOKUP(B494,'[1]Total_DARF''s_Est_Mun+Acerto'!$A$35:$K$5599,6,0)),0,VLOOKUP(B494,'[1]Total_DARF''s_Est_Mun+Acerto'!$A$35:$K$5599,6,0))</f>
        <v>140331.37</v>
      </c>
      <c r="E494" s="14">
        <f ca="1">IF(ISNA(VLOOKUP(B494,'[1]Total_DARF''s_Est_Mun+Acerto'!$A$35:$K$5599,11,0)),0,VLOOKUP(B494,'[1]Total_DARF''s_Est_Mun+Acerto'!$A$35:$K$5599,11,0))</f>
        <v>0</v>
      </c>
      <c r="F494" s="14">
        <f t="shared" ca="1" si="16"/>
        <v>140331.37</v>
      </c>
      <c r="G494" s="14">
        <f t="shared" ca="1" si="17"/>
        <v>140331.37</v>
      </c>
      <c r="H494" s="2"/>
      <c r="I494" s="11"/>
      <c r="J494" s="11"/>
    </row>
    <row r="495" spans="1:10" x14ac:dyDescent="0.2">
      <c r="A495" s="2"/>
      <c r="B495" s="12" t="s">
        <v>471</v>
      </c>
      <c r="C495" s="13" t="s">
        <v>457</v>
      </c>
      <c r="D495" s="14">
        <f ca="1">IF(ISNA(VLOOKUP(B495,'[1]Total_DARF''s_Est_Mun+Acerto'!$A$35:$K$5599,6,0)),0,VLOOKUP(B495,'[1]Total_DARF''s_Est_Mun+Acerto'!$A$35:$K$5599,6,0))</f>
        <v>147347.93</v>
      </c>
      <c r="E495" s="14">
        <f ca="1">IF(ISNA(VLOOKUP(B495,'[1]Total_DARF''s_Est_Mun+Acerto'!$A$35:$K$5599,11,0)),0,VLOOKUP(B495,'[1]Total_DARF''s_Est_Mun+Acerto'!$A$35:$K$5599,11,0))</f>
        <v>0</v>
      </c>
      <c r="F495" s="14">
        <f t="shared" ca="1" si="16"/>
        <v>147347.93</v>
      </c>
      <c r="G495" s="14">
        <f t="shared" ca="1" si="17"/>
        <v>147347.93</v>
      </c>
      <c r="H495" s="2"/>
      <c r="I495" s="11"/>
      <c r="J495" s="11"/>
    </row>
    <row r="496" spans="1:10" x14ac:dyDescent="0.2">
      <c r="A496" s="2"/>
      <c r="B496" s="12" t="s">
        <v>472</v>
      </c>
      <c r="C496" s="13" t="s">
        <v>457</v>
      </c>
      <c r="D496" s="14">
        <f ca="1">IF(ISNA(VLOOKUP(B496,'[1]Total_DARF''s_Est_Mun+Acerto'!$A$35:$K$5599,6,0)),0,VLOOKUP(B496,'[1]Total_DARF''s_Est_Mun+Acerto'!$A$35:$K$5599,6,0))</f>
        <v>280662.74</v>
      </c>
      <c r="E496" s="14">
        <f ca="1">IF(ISNA(VLOOKUP(B496,'[1]Total_DARF''s_Est_Mun+Acerto'!$A$35:$K$5599,11,0)),0,VLOOKUP(B496,'[1]Total_DARF''s_Est_Mun+Acerto'!$A$35:$K$5599,11,0))</f>
        <v>0</v>
      </c>
      <c r="F496" s="14">
        <f t="shared" ca="1" si="16"/>
        <v>280662.74</v>
      </c>
      <c r="G496" s="14">
        <f t="shared" ca="1" si="17"/>
        <v>280662.74</v>
      </c>
      <c r="H496" s="2"/>
      <c r="I496" s="11"/>
      <c r="J496" s="11"/>
    </row>
    <row r="497" spans="1:10" x14ac:dyDescent="0.2">
      <c r="A497" s="2"/>
      <c r="B497" s="12" t="s">
        <v>473</v>
      </c>
      <c r="C497" s="13" t="s">
        <v>457</v>
      </c>
      <c r="D497" s="14">
        <f ca="1">IF(ISNA(VLOOKUP(B497,'[1]Total_DARF''s_Est_Mun+Acerto'!$A$35:$K$5599,6,0)),0,VLOOKUP(B497,'[1]Total_DARF''s_Est_Mun+Acerto'!$A$35:$K$5599,6,0))</f>
        <v>276823.56</v>
      </c>
      <c r="E497" s="14">
        <f ca="1">IF(ISNA(VLOOKUP(B497,'[1]Total_DARF''s_Est_Mun+Acerto'!$A$35:$K$5599,11,0)),0,VLOOKUP(B497,'[1]Total_DARF''s_Est_Mun+Acerto'!$A$35:$K$5599,11,0))</f>
        <v>0</v>
      </c>
      <c r="F497" s="14">
        <f t="shared" ca="1" si="16"/>
        <v>276823.56</v>
      </c>
      <c r="G497" s="14">
        <f t="shared" ca="1" si="17"/>
        <v>276823.56</v>
      </c>
      <c r="H497" s="2"/>
      <c r="I497" s="11"/>
      <c r="J497" s="11"/>
    </row>
    <row r="498" spans="1:10" x14ac:dyDescent="0.2">
      <c r="A498" s="2"/>
      <c r="B498" s="12" t="s">
        <v>474</v>
      </c>
      <c r="C498" s="13" t="s">
        <v>457</v>
      </c>
      <c r="D498" s="14">
        <f ca="1">IF(ISNA(VLOOKUP(B498,'[1]Total_DARF''s_Est_Mun+Acerto'!$A$35:$K$5599,6,0)),0,VLOOKUP(B498,'[1]Total_DARF''s_Est_Mun+Acerto'!$A$35:$K$5599,6,0))</f>
        <v>200697.08</v>
      </c>
      <c r="E498" s="14">
        <f ca="1">IF(ISNA(VLOOKUP(B498,'[1]Total_DARF''s_Est_Mun+Acerto'!$A$35:$K$5599,11,0)),0,VLOOKUP(B498,'[1]Total_DARF''s_Est_Mun+Acerto'!$A$35:$K$5599,11,0))</f>
        <v>0</v>
      </c>
      <c r="F498" s="14">
        <f t="shared" ref="F498:F561" ca="1" si="18">SUM(D498:E498)</f>
        <v>200697.08</v>
      </c>
      <c r="G498" s="14">
        <f t="shared" ref="G498:G561" ca="1" si="19">F498</f>
        <v>200697.08</v>
      </c>
      <c r="H498" s="2"/>
      <c r="I498" s="11"/>
      <c r="J498" s="11"/>
    </row>
    <row r="499" spans="1:10" x14ac:dyDescent="0.2">
      <c r="A499" s="2"/>
      <c r="B499" s="12" t="s">
        <v>475</v>
      </c>
      <c r="C499" s="13" t="s">
        <v>457</v>
      </c>
      <c r="D499" s="14">
        <f ca="1">IF(ISNA(VLOOKUP(B499,'[1]Total_DARF''s_Est_Mun+Acerto'!$A$35:$K$5599,6,0)),0,VLOOKUP(B499,'[1]Total_DARF''s_Est_Mun+Acerto'!$A$35:$K$5599,6,0))</f>
        <v>259613.03</v>
      </c>
      <c r="E499" s="14">
        <f ca="1">IF(ISNA(VLOOKUP(B499,'[1]Total_DARF''s_Est_Mun+Acerto'!$A$35:$K$5599,11,0)),0,VLOOKUP(B499,'[1]Total_DARF''s_Est_Mun+Acerto'!$A$35:$K$5599,11,0))</f>
        <v>0</v>
      </c>
      <c r="F499" s="14">
        <f t="shared" ca="1" si="18"/>
        <v>259613.03</v>
      </c>
      <c r="G499" s="14">
        <f t="shared" ca="1" si="19"/>
        <v>259613.03</v>
      </c>
      <c r="H499" s="2"/>
      <c r="I499" s="11"/>
      <c r="J499" s="11"/>
    </row>
    <row r="500" spans="1:10" x14ac:dyDescent="0.2">
      <c r="A500" s="2"/>
      <c r="B500" s="12" t="s">
        <v>476</v>
      </c>
      <c r="C500" s="13" t="s">
        <v>457</v>
      </c>
      <c r="D500" s="14">
        <f ca="1">IF(ISNA(VLOOKUP(B500,'[1]Total_DARF''s_Est_Mun+Acerto'!$A$35:$K$5599,6,0)),0,VLOOKUP(B500,'[1]Total_DARF''s_Est_Mun+Acerto'!$A$35:$K$5599,6,0))</f>
        <v>234273.53</v>
      </c>
      <c r="E500" s="14">
        <f ca="1">IF(ISNA(VLOOKUP(B500,'[1]Total_DARF''s_Est_Mun+Acerto'!$A$35:$K$5599,11,0)),0,VLOOKUP(B500,'[1]Total_DARF''s_Est_Mun+Acerto'!$A$35:$K$5599,11,0))</f>
        <v>17077.669999999998</v>
      </c>
      <c r="F500" s="14">
        <f t="shared" ca="1" si="18"/>
        <v>251351.2</v>
      </c>
      <c r="G500" s="14">
        <f t="shared" ca="1" si="19"/>
        <v>251351.2</v>
      </c>
      <c r="H500" s="2"/>
      <c r="I500" s="11"/>
      <c r="J500" s="11"/>
    </row>
    <row r="501" spans="1:10" x14ac:dyDescent="0.2">
      <c r="A501" s="2"/>
      <c r="B501" s="12" t="s">
        <v>477</v>
      </c>
      <c r="C501" s="13" t="s">
        <v>457</v>
      </c>
      <c r="D501" s="14">
        <f ca="1">IF(ISNA(VLOOKUP(B501,'[1]Total_DARF''s_Est_Mun+Acerto'!$A$35:$K$5599,6,0)),0,VLOOKUP(B501,'[1]Total_DARF''s_Est_Mun+Acerto'!$A$35:$K$5599,6,0))</f>
        <v>147347.93</v>
      </c>
      <c r="E501" s="14">
        <f ca="1">IF(ISNA(VLOOKUP(B501,'[1]Total_DARF''s_Est_Mun+Acerto'!$A$35:$K$5599,11,0)),0,VLOOKUP(B501,'[1]Total_DARF''s_Est_Mun+Acerto'!$A$35:$K$5599,11,0))</f>
        <v>0</v>
      </c>
      <c r="F501" s="14">
        <f t="shared" ca="1" si="18"/>
        <v>147347.93</v>
      </c>
      <c r="G501" s="14">
        <f t="shared" ca="1" si="19"/>
        <v>147347.93</v>
      </c>
      <c r="H501" s="2"/>
      <c r="I501" s="11"/>
      <c r="J501" s="11"/>
    </row>
    <row r="502" spans="1:10" x14ac:dyDescent="0.2">
      <c r="A502" s="2"/>
      <c r="B502" s="12" t="s">
        <v>478</v>
      </c>
      <c r="C502" s="13" t="s">
        <v>457</v>
      </c>
      <c r="D502" s="14">
        <f ca="1">IF(ISNA(VLOOKUP(B502,'[1]Total_DARF''s_Est_Mun+Acerto'!$A$35:$K$5599,6,0)),0,VLOOKUP(B502,'[1]Total_DARF''s_Est_Mun+Acerto'!$A$35:$K$5599,6,0))</f>
        <v>140331.37</v>
      </c>
      <c r="E502" s="14">
        <f ca="1">IF(ISNA(VLOOKUP(B502,'[1]Total_DARF''s_Est_Mun+Acerto'!$A$35:$K$5599,11,0)),0,VLOOKUP(B502,'[1]Total_DARF''s_Est_Mun+Acerto'!$A$35:$K$5599,11,0))</f>
        <v>0</v>
      </c>
      <c r="F502" s="14">
        <f t="shared" ca="1" si="18"/>
        <v>140331.37</v>
      </c>
      <c r="G502" s="14">
        <f t="shared" ca="1" si="19"/>
        <v>140331.37</v>
      </c>
      <c r="H502" s="2"/>
      <c r="I502" s="11"/>
      <c r="J502" s="11"/>
    </row>
    <row r="503" spans="1:10" x14ac:dyDescent="0.2">
      <c r="A503" s="2"/>
      <c r="B503" s="12" t="s">
        <v>479</v>
      </c>
      <c r="C503" s="13" t="s">
        <v>457</v>
      </c>
      <c r="D503" s="14">
        <f ca="1">IF(ISNA(VLOOKUP(B503,'[1]Total_DARF''s_Est_Mun+Acerto'!$A$35:$K$5599,6,0)),0,VLOOKUP(B503,'[1]Total_DARF''s_Est_Mun+Acerto'!$A$35:$K$5599,6,0))</f>
        <v>196463.92</v>
      </c>
      <c r="E503" s="14">
        <f ca="1">IF(ISNA(VLOOKUP(B503,'[1]Total_DARF''s_Est_Mun+Acerto'!$A$35:$K$5599,11,0)),0,VLOOKUP(B503,'[1]Total_DARF''s_Est_Mun+Acerto'!$A$35:$K$5599,11,0))</f>
        <v>0</v>
      </c>
      <c r="F503" s="14">
        <f t="shared" ca="1" si="18"/>
        <v>196463.92</v>
      </c>
      <c r="G503" s="14">
        <f t="shared" ca="1" si="19"/>
        <v>196463.92</v>
      </c>
      <c r="H503" s="2"/>
      <c r="I503" s="11"/>
      <c r="J503" s="11"/>
    </row>
    <row r="504" spans="1:10" x14ac:dyDescent="0.2">
      <c r="A504" s="2"/>
      <c r="B504" s="12" t="s">
        <v>480</v>
      </c>
      <c r="C504" s="13" t="s">
        <v>457</v>
      </c>
      <c r="D504" s="14">
        <f ca="1">IF(ISNA(VLOOKUP(B504,'[1]Total_DARF''s_Est_Mun+Acerto'!$A$35:$K$5599,6,0)),0,VLOOKUP(B504,'[1]Total_DARF''s_Est_Mun+Acerto'!$A$35:$K$5599,6,0))</f>
        <v>140331.37</v>
      </c>
      <c r="E504" s="14">
        <f ca="1">IF(ISNA(VLOOKUP(B504,'[1]Total_DARF''s_Est_Mun+Acerto'!$A$35:$K$5599,11,0)),0,VLOOKUP(B504,'[1]Total_DARF''s_Est_Mun+Acerto'!$A$35:$K$5599,11,0))</f>
        <v>0</v>
      </c>
      <c r="F504" s="14">
        <f t="shared" ca="1" si="18"/>
        <v>140331.37</v>
      </c>
      <c r="G504" s="14">
        <f t="shared" ca="1" si="19"/>
        <v>140331.37</v>
      </c>
      <c r="H504" s="2"/>
      <c r="I504" s="11"/>
      <c r="J504" s="11"/>
    </row>
    <row r="505" spans="1:10" x14ac:dyDescent="0.2">
      <c r="A505" s="2"/>
      <c r="B505" s="12" t="s">
        <v>481</v>
      </c>
      <c r="C505" s="13" t="s">
        <v>457</v>
      </c>
      <c r="D505" s="14">
        <f ca="1">IF(ISNA(VLOOKUP(B505,'[1]Total_DARF''s_Est_Mun+Acerto'!$A$35:$K$5599,6,0)),0,VLOOKUP(B505,'[1]Total_DARF''s_Est_Mun+Acerto'!$A$35:$K$5599,6,0))</f>
        <v>182430.79</v>
      </c>
      <c r="E505" s="14">
        <f ca="1">IF(ISNA(VLOOKUP(B505,'[1]Total_DARF''s_Est_Mun+Acerto'!$A$35:$K$5599,11,0)),0,VLOOKUP(B505,'[1]Total_DARF''s_Est_Mun+Acerto'!$A$35:$K$5599,11,0))</f>
        <v>0</v>
      </c>
      <c r="F505" s="14">
        <f t="shared" ca="1" si="18"/>
        <v>182430.79</v>
      </c>
      <c r="G505" s="14">
        <f t="shared" ca="1" si="19"/>
        <v>182430.79</v>
      </c>
      <c r="H505" s="2"/>
      <c r="I505" s="11"/>
      <c r="J505" s="11"/>
    </row>
    <row r="506" spans="1:10" x14ac:dyDescent="0.2">
      <c r="A506" s="2"/>
      <c r="B506" s="12" t="s">
        <v>482</v>
      </c>
      <c r="C506" s="13" t="s">
        <v>457</v>
      </c>
      <c r="D506" s="14">
        <f ca="1">IF(ISNA(VLOOKUP(B506,'[1]Total_DARF''s_Est_Mun+Acerto'!$A$35:$K$5599,6,0)),0,VLOOKUP(B506,'[1]Total_DARF''s_Est_Mun+Acerto'!$A$35:$K$5599,6,0))</f>
        <v>797784.44</v>
      </c>
      <c r="E506" s="14">
        <f ca="1">IF(ISNA(VLOOKUP(B506,'[1]Total_DARF''s_Est_Mun+Acerto'!$A$35:$K$5599,11,0)),0,VLOOKUP(B506,'[1]Total_DARF''s_Est_Mun+Acerto'!$A$35:$K$5599,11,0))</f>
        <v>103253.63</v>
      </c>
      <c r="F506" s="14">
        <f t="shared" ca="1" si="18"/>
        <v>901038.07</v>
      </c>
      <c r="G506" s="14">
        <f t="shared" ca="1" si="19"/>
        <v>901038.07</v>
      </c>
      <c r="H506" s="2"/>
      <c r="I506" s="11"/>
      <c r="J506" s="11"/>
    </row>
    <row r="507" spans="1:10" x14ac:dyDescent="0.2">
      <c r="A507" s="2"/>
      <c r="B507" s="12" t="s">
        <v>483</v>
      </c>
      <c r="C507" s="13" t="s">
        <v>457</v>
      </c>
      <c r="D507" s="14">
        <f ca="1">IF(ISNA(VLOOKUP(B507,'[1]Total_DARF''s_Est_Mun+Acerto'!$A$35:$K$5599,6,0)),0,VLOOKUP(B507,'[1]Total_DARF''s_Est_Mun+Acerto'!$A$35:$K$5599,6,0))</f>
        <v>147251.95000000001</v>
      </c>
      <c r="E507" s="14">
        <f ca="1">IF(ISNA(VLOOKUP(B507,'[1]Total_DARF''s_Est_Mun+Acerto'!$A$35:$K$5599,11,0)),0,VLOOKUP(B507,'[1]Total_DARF''s_Est_Mun+Acerto'!$A$35:$K$5599,11,0))</f>
        <v>0</v>
      </c>
      <c r="F507" s="14">
        <f t="shared" ca="1" si="18"/>
        <v>147251.95000000001</v>
      </c>
      <c r="G507" s="14">
        <f t="shared" ca="1" si="19"/>
        <v>147251.95000000001</v>
      </c>
      <c r="H507" s="2"/>
      <c r="I507" s="11"/>
      <c r="J507" s="11"/>
    </row>
    <row r="508" spans="1:10" x14ac:dyDescent="0.2">
      <c r="A508" s="2"/>
      <c r="B508" s="12" t="s">
        <v>484</v>
      </c>
      <c r="C508" s="13" t="s">
        <v>457</v>
      </c>
      <c r="D508" s="14">
        <f ca="1">IF(ISNA(VLOOKUP(B508,'[1]Total_DARF''s_Est_Mun+Acerto'!$A$35:$K$5599,6,0)),0,VLOOKUP(B508,'[1]Total_DARF''s_Est_Mun+Acerto'!$A$35:$K$5599,6,0))</f>
        <v>189447.35</v>
      </c>
      <c r="E508" s="14">
        <f ca="1">IF(ISNA(VLOOKUP(B508,'[1]Total_DARF''s_Est_Mun+Acerto'!$A$35:$K$5599,11,0)),0,VLOOKUP(B508,'[1]Total_DARF''s_Est_Mun+Acerto'!$A$35:$K$5599,11,0))</f>
        <v>0</v>
      </c>
      <c r="F508" s="14">
        <f t="shared" ca="1" si="18"/>
        <v>189447.35</v>
      </c>
      <c r="G508" s="14">
        <f t="shared" ca="1" si="19"/>
        <v>189447.35</v>
      </c>
      <c r="H508" s="2"/>
      <c r="I508" s="11"/>
      <c r="J508" s="11"/>
    </row>
    <row r="509" spans="1:10" x14ac:dyDescent="0.2">
      <c r="A509" s="2"/>
      <c r="B509" s="12" t="s">
        <v>485</v>
      </c>
      <c r="C509" s="13" t="s">
        <v>457</v>
      </c>
      <c r="D509" s="14">
        <f ca="1">IF(ISNA(VLOOKUP(B509,'[1]Total_DARF''s_Est_Mun+Acerto'!$A$35:$K$5599,6,0)),0,VLOOKUP(B509,'[1]Total_DARF''s_Est_Mun+Acerto'!$A$35:$K$5599,6,0))</f>
        <v>259517.05</v>
      </c>
      <c r="E509" s="14">
        <f ca="1">IF(ISNA(VLOOKUP(B509,'[1]Total_DARF''s_Est_Mun+Acerto'!$A$35:$K$5599,11,0)),0,VLOOKUP(B509,'[1]Total_DARF''s_Est_Mun+Acerto'!$A$35:$K$5599,11,0))</f>
        <v>0</v>
      </c>
      <c r="F509" s="14">
        <f t="shared" ca="1" si="18"/>
        <v>259517.05</v>
      </c>
      <c r="G509" s="14">
        <f t="shared" ca="1" si="19"/>
        <v>259517.05</v>
      </c>
      <c r="H509" s="2"/>
      <c r="I509" s="11"/>
      <c r="J509" s="11"/>
    </row>
    <row r="510" spans="1:10" x14ac:dyDescent="0.2">
      <c r="A510" s="2"/>
      <c r="B510" s="12" t="s">
        <v>486</v>
      </c>
      <c r="C510" s="13" t="s">
        <v>457</v>
      </c>
      <c r="D510" s="14">
        <f ca="1">IF(ISNA(VLOOKUP(B510,'[1]Total_DARF''s_Est_Mun+Acerto'!$A$35:$K$5599,6,0)),0,VLOOKUP(B510,'[1]Total_DARF''s_Est_Mun+Acerto'!$A$35:$K$5599,6,0))</f>
        <v>182334.81</v>
      </c>
      <c r="E510" s="14">
        <f ca="1">IF(ISNA(VLOOKUP(B510,'[1]Total_DARF''s_Est_Mun+Acerto'!$A$35:$K$5599,11,0)),0,VLOOKUP(B510,'[1]Total_DARF''s_Est_Mun+Acerto'!$A$35:$K$5599,11,0))</f>
        <v>0</v>
      </c>
      <c r="F510" s="14">
        <f t="shared" ca="1" si="18"/>
        <v>182334.81</v>
      </c>
      <c r="G510" s="14">
        <f t="shared" ca="1" si="19"/>
        <v>182334.81</v>
      </c>
      <c r="H510" s="2"/>
      <c r="I510" s="11"/>
      <c r="J510" s="11"/>
    </row>
    <row r="511" spans="1:10" x14ac:dyDescent="0.2">
      <c r="A511" s="2"/>
      <c r="B511" s="12" t="s">
        <v>487</v>
      </c>
      <c r="C511" s="13" t="s">
        <v>457</v>
      </c>
      <c r="D511" s="14">
        <f ca="1">IF(ISNA(VLOOKUP(B511,'[1]Total_DARF''s_Est_Mun+Acerto'!$A$35:$K$5599,6,0)),0,VLOOKUP(B511,'[1]Total_DARF''s_Est_Mun+Acerto'!$A$35:$K$5599,6,0))</f>
        <v>147347.93</v>
      </c>
      <c r="E511" s="14">
        <f ca="1">IF(ISNA(VLOOKUP(B511,'[1]Total_DARF''s_Est_Mun+Acerto'!$A$35:$K$5599,11,0)),0,VLOOKUP(B511,'[1]Total_DARF''s_Est_Mun+Acerto'!$A$35:$K$5599,11,0))</f>
        <v>0</v>
      </c>
      <c r="F511" s="14">
        <f t="shared" ca="1" si="18"/>
        <v>147347.93</v>
      </c>
      <c r="G511" s="14">
        <f t="shared" ca="1" si="19"/>
        <v>147347.93</v>
      </c>
      <c r="H511" s="2"/>
      <c r="I511" s="11"/>
      <c r="J511" s="11"/>
    </row>
    <row r="512" spans="1:10" x14ac:dyDescent="0.2">
      <c r="A512" s="2"/>
      <c r="B512" s="12" t="s">
        <v>488</v>
      </c>
      <c r="C512" s="13" t="s">
        <v>457</v>
      </c>
      <c r="D512" s="14">
        <f ca="1">IF(ISNA(VLOOKUP(B512,'[1]Total_DARF''s_Est_Mun+Acerto'!$A$35:$K$5599,6,0)),0,VLOOKUP(B512,'[1]Total_DARF''s_Est_Mun+Acerto'!$A$35:$K$5599,6,0))</f>
        <v>140331.37</v>
      </c>
      <c r="E512" s="14">
        <f ca="1">IF(ISNA(VLOOKUP(B512,'[1]Total_DARF''s_Est_Mun+Acerto'!$A$35:$K$5599,11,0)),0,VLOOKUP(B512,'[1]Total_DARF''s_Est_Mun+Acerto'!$A$35:$K$5599,11,0))</f>
        <v>0</v>
      </c>
      <c r="F512" s="14">
        <f t="shared" ca="1" si="18"/>
        <v>140331.37</v>
      </c>
      <c r="G512" s="14">
        <f t="shared" ca="1" si="19"/>
        <v>140331.37</v>
      </c>
      <c r="H512" s="2"/>
      <c r="I512" s="11"/>
      <c r="J512" s="11"/>
    </row>
    <row r="513" spans="1:10" x14ac:dyDescent="0.2">
      <c r="A513" s="2"/>
      <c r="B513" s="12" t="s">
        <v>489</v>
      </c>
      <c r="C513" s="13" t="s">
        <v>457</v>
      </c>
      <c r="D513" s="14">
        <f ca="1">IF(ISNA(VLOOKUP(B513,'[1]Total_DARF''s_Est_Mun+Acerto'!$A$35:$K$5599,6,0)),0,VLOOKUP(B513,'[1]Total_DARF''s_Est_Mun+Acerto'!$A$35:$K$5599,6,0))</f>
        <v>154268.51999999999</v>
      </c>
      <c r="E513" s="14">
        <f ca="1">IF(ISNA(VLOOKUP(B513,'[1]Total_DARF''s_Est_Mun+Acerto'!$A$35:$K$5599,11,0)),0,VLOOKUP(B513,'[1]Total_DARF''s_Est_Mun+Acerto'!$A$35:$K$5599,11,0))</f>
        <v>0</v>
      </c>
      <c r="F513" s="14">
        <f t="shared" ca="1" si="18"/>
        <v>154268.51999999999</v>
      </c>
      <c r="G513" s="14">
        <f t="shared" ca="1" si="19"/>
        <v>154268.51999999999</v>
      </c>
      <c r="H513" s="2"/>
      <c r="I513" s="11"/>
      <c r="J513" s="11"/>
    </row>
    <row r="514" spans="1:10" x14ac:dyDescent="0.2">
      <c r="A514" s="2"/>
      <c r="B514" s="12" t="s">
        <v>490</v>
      </c>
      <c r="C514" s="13" t="s">
        <v>457</v>
      </c>
      <c r="D514" s="14">
        <f ca="1">IF(ISNA(VLOOKUP(B514,'[1]Total_DARF''s_Est_Mun+Acerto'!$A$35:$K$5599,6,0)),0,VLOOKUP(B514,'[1]Total_DARF''s_Est_Mun+Acerto'!$A$35:$K$5599,6,0))</f>
        <v>147347.93</v>
      </c>
      <c r="E514" s="14">
        <f ca="1">IF(ISNA(VLOOKUP(B514,'[1]Total_DARF''s_Est_Mun+Acerto'!$A$35:$K$5599,11,0)),0,VLOOKUP(B514,'[1]Total_DARF''s_Est_Mun+Acerto'!$A$35:$K$5599,11,0))</f>
        <v>0</v>
      </c>
      <c r="F514" s="14">
        <f t="shared" ca="1" si="18"/>
        <v>147347.93</v>
      </c>
      <c r="G514" s="14">
        <f t="shared" ca="1" si="19"/>
        <v>147347.93</v>
      </c>
      <c r="H514" s="2"/>
      <c r="I514" s="11"/>
      <c r="J514" s="11"/>
    </row>
    <row r="515" spans="1:10" x14ac:dyDescent="0.2">
      <c r="A515" s="2"/>
      <c r="B515" s="12" t="s">
        <v>491</v>
      </c>
      <c r="C515" s="13" t="s">
        <v>457</v>
      </c>
      <c r="D515" s="14">
        <f ca="1">IF(ISNA(VLOOKUP(B515,'[1]Total_DARF''s_Est_Mun+Acerto'!$A$35:$K$5599,6,0)),0,VLOOKUP(B515,'[1]Total_DARF''s_Est_Mun+Acerto'!$A$35:$K$5599,6,0))</f>
        <v>161381.07999999999</v>
      </c>
      <c r="E515" s="14">
        <f ca="1">IF(ISNA(VLOOKUP(B515,'[1]Total_DARF''s_Est_Mun+Acerto'!$A$35:$K$5599,11,0)),0,VLOOKUP(B515,'[1]Total_DARF''s_Est_Mun+Acerto'!$A$35:$K$5599,11,0))</f>
        <v>0</v>
      </c>
      <c r="F515" s="14">
        <f t="shared" ca="1" si="18"/>
        <v>161381.07999999999</v>
      </c>
      <c r="G515" s="14">
        <f t="shared" ca="1" si="19"/>
        <v>161381.07999999999</v>
      </c>
      <c r="H515" s="2"/>
      <c r="I515" s="11"/>
      <c r="J515" s="11"/>
    </row>
    <row r="516" spans="1:10" x14ac:dyDescent="0.2">
      <c r="A516" s="2"/>
      <c r="B516" s="12" t="s">
        <v>492</v>
      </c>
      <c r="C516" s="13" t="s">
        <v>457</v>
      </c>
      <c r="D516" s="14">
        <f ca="1">IF(ISNA(VLOOKUP(B516,'[1]Total_DARF''s_Est_Mun+Acerto'!$A$35:$K$5599,6,0)),0,VLOOKUP(B516,'[1]Total_DARF''s_Est_Mun+Acerto'!$A$35:$K$5599,6,0))</f>
        <v>1002652.72</v>
      </c>
      <c r="E516" s="14">
        <f ca="1">IF(ISNA(VLOOKUP(B516,'[1]Total_DARF''s_Est_Mun+Acerto'!$A$35:$K$5599,11,0)),0,VLOOKUP(B516,'[1]Total_DARF''s_Est_Mun+Acerto'!$A$35:$K$5599,11,0))</f>
        <v>5988260.8200000003</v>
      </c>
      <c r="F516" s="14">
        <f t="shared" ca="1" si="18"/>
        <v>6990913.54</v>
      </c>
      <c r="G516" s="14">
        <f t="shared" ca="1" si="19"/>
        <v>6990913.54</v>
      </c>
      <c r="H516" s="2"/>
      <c r="I516" s="11"/>
      <c r="J516" s="11"/>
    </row>
    <row r="517" spans="1:10" x14ac:dyDescent="0.2">
      <c r="A517" s="2"/>
      <c r="B517" s="12" t="s">
        <v>493</v>
      </c>
      <c r="C517" s="13" t="s">
        <v>457</v>
      </c>
      <c r="D517" s="14">
        <f ca="1">IF(ISNA(VLOOKUP(B517,'[1]Total_DARF''s_Est_Mun+Acerto'!$A$35:$K$5599,6,0)),0,VLOOKUP(B517,'[1]Total_DARF''s_Est_Mun+Acerto'!$A$35:$K$5599,6,0))</f>
        <v>147347.93</v>
      </c>
      <c r="E517" s="14">
        <f ca="1">IF(ISNA(VLOOKUP(B517,'[1]Total_DARF''s_Est_Mun+Acerto'!$A$35:$K$5599,11,0)),0,VLOOKUP(B517,'[1]Total_DARF''s_Est_Mun+Acerto'!$A$35:$K$5599,11,0))</f>
        <v>0</v>
      </c>
      <c r="F517" s="14">
        <f t="shared" ca="1" si="18"/>
        <v>147347.93</v>
      </c>
      <c r="G517" s="14">
        <f t="shared" ca="1" si="19"/>
        <v>147347.93</v>
      </c>
      <c r="H517" s="2"/>
      <c r="I517" s="11"/>
      <c r="J517" s="11"/>
    </row>
    <row r="518" spans="1:10" x14ac:dyDescent="0.2">
      <c r="A518" s="2"/>
      <c r="B518" s="12" t="s">
        <v>494</v>
      </c>
      <c r="C518" s="13" t="s">
        <v>457</v>
      </c>
      <c r="D518" s="14">
        <f ca="1">IF(ISNA(VLOOKUP(B518,'[1]Total_DARF''s_Est_Mun+Acerto'!$A$35:$K$5599,6,0)),0,VLOOKUP(B518,'[1]Total_DARF''s_Est_Mun+Acerto'!$A$35:$K$5599,6,0))</f>
        <v>189447.35</v>
      </c>
      <c r="E518" s="14">
        <f ca="1">IF(ISNA(VLOOKUP(B518,'[1]Total_DARF''s_Est_Mun+Acerto'!$A$35:$K$5599,11,0)),0,VLOOKUP(B518,'[1]Total_DARF''s_Est_Mun+Acerto'!$A$35:$K$5599,11,0))</f>
        <v>0</v>
      </c>
      <c r="F518" s="14">
        <f t="shared" ca="1" si="18"/>
        <v>189447.35</v>
      </c>
      <c r="G518" s="14">
        <f t="shared" ca="1" si="19"/>
        <v>189447.35</v>
      </c>
      <c r="H518" s="2"/>
      <c r="I518" s="11"/>
      <c r="J518" s="11"/>
    </row>
    <row r="519" spans="1:10" x14ac:dyDescent="0.2">
      <c r="A519" s="2"/>
      <c r="B519" s="12" t="s">
        <v>495</v>
      </c>
      <c r="C519" s="13" t="s">
        <v>457</v>
      </c>
      <c r="D519" s="14">
        <f ca="1">IF(ISNA(VLOOKUP(B519,'[1]Total_DARF''s_Est_Mun+Acerto'!$A$35:$K$5599,6,0)),0,VLOOKUP(B519,'[1]Total_DARF''s_Est_Mun+Acerto'!$A$35:$K$5599,6,0))</f>
        <v>624777.73</v>
      </c>
      <c r="E519" s="14">
        <f ca="1">IF(ISNA(VLOOKUP(B519,'[1]Total_DARF''s_Est_Mun+Acerto'!$A$35:$K$5599,11,0)),0,VLOOKUP(B519,'[1]Total_DARF''s_Est_Mun+Acerto'!$A$35:$K$5599,11,0))</f>
        <v>177798.83</v>
      </c>
      <c r="F519" s="14">
        <f t="shared" ca="1" si="18"/>
        <v>802576.55999999994</v>
      </c>
      <c r="G519" s="14">
        <f t="shared" ca="1" si="19"/>
        <v>802576.55999999994</v>
      </c>
      <c r="H519" s="2"/>
      <c r="I519" s="11"/>
      <c r="J519" s="11"/>
    </row>
    <row r="520" spans="1:10" x14ac:dyDescent="0.2">
      <c r="A520" s="2"/>
      <c r="B520" s="12" t="s">
        <v>496</v>
      </c>
      <c r="C520" s="13" t="s">
        <v>457</v>
      </c>
      <c r="D520" s="14">
        <f ca="1">IF(ISNA(VLOOKUP(B520,'[1]Total_DARF''s_Est_Mun+Acerto'!$A$35:$K$5599,6,0)),0,VLOOKUP(B520,'[1]Total_DARF''s_Est_Mun+Acerto'!$A$35:$K$5599,6,0))</f>
        <v>147347.93</v>
      </c>
      <c r="E520" s="14">
        <f ca="1">IF(ISNA(VLOOKUP(B520,'[1]Total_DARF''s_Est_Mun+Acerto'!$A$35:$K$5599,11,0)),0,VLOOKUP(B520,'[1]Total_DARF''s_Est_Mun+Acerto'!$A$35:$K$5599,11,0))</f>
        <v>0</v>
      </c>
      <c r="F520" s="14">
        <f t="shared" ca="1" si="18"/>
        <v>147347.93</v>
      </c>
      <c r="G520" s="14">
        <f t="shared" ca="1" si="19"/>
        <v>147347.93</v>
      </c>
      <c r="H520" s="2"/>
      <c r="I520" s="11"/>
      <c r="J520" s="11"/>
    </row>
    <row r="521" spans="1:10" x14ac:dyDescent="0.2">
      <c r="A521" s="2"/>
      <c r="B521" s="12" t="s">
        <v>497</v>
      </c>
      <c r="C521" s="13" t="s">
        <v>457</v>
      </c>
      <c r="D521" s="14">
        <f ca="1">IF(ISNA(VLOOKUP(B521,'[1]Total_DARF''s_Est_Mun+Acerto'!$A$35:$K$5599,6,0)),0,VLOOKUP(B521,'[1]Total_DARF''s_Est_Mun+Acerto'!$A$35:$K$5599,6,0))</f>
        <v>161381.07999999999</v>
      </c>
      <c r="E521" s="14">
        <f ca="1">IF(ISNA(VLOOKUP(B521,'[1]Total_DARF''s_Est_Mun+Acerto'!$A$35:$K$5599,11,0)),0,VLOOKUP(B521,'[1]Total_DARF''s_Est_Mun+Acerto'!$A$35:$K$5599,11,0))</f>
        <v>0</v>
      </c>
      <c r="F521" s="14">
        <f t="shared" ca="1" si="18"/>
        <v>161381.07999999999</v>
      </c>
      <c r="G521" s="14">
        <f t="shared" ca="1" si="19"/>
        <v>161381.07999999999</v>
      </c>
      <c r="H521" s="2"/>
      <c r="I521" s="11"/>
      <c r="J521" s="11"/>
    </row>
    <row r="522" spans="1:10" x14ac:dyDescent="0.2">
      <c r="A522" s="2"/>
      <c r="B522" s="12" t="s">
        <v>498</v>
      </c>
      <c r="C522" s="13" t="s">
        <v>457</v>
      </c>
      <c r="D522" s="14">
        <f ca="1">IF(ISNA(VLOOKUP(B522,'[1]Total_DARF''s_Est_Mun+Acerto'!$A$35:$K$5599,6,0)),0,VLOOKUP(B522,'[1]Total_DARF''s_Est_Mun+Acerto'!$A$35:$K$5599,6,0))</f>
        <v>147347.93</v>
      </c>
      <c r="E522" s="14">
        <f ca="1">IF(ISNA(VLOOKUP(B522,'[1]Total_DARF''s_Est_Mun+Acerto'!$A$35:$K$5599,11,0)),0,VLOOKUP(B522,'[1]Total_DARF''s_Est_Mun+Acerto'!$A$35:$K$5599,11,0))</f>
        <v>0</v>
      </c>
      <c r="F522" s="14">
        <f t="shared" ca="1" si="18"/>
        <v>147347.93</v>
      </c>
      <c r="G522" s="14">
        <f t="shared" ca="1" si="19"/>
        <v>147347.93</v>
      </c>
      <c r="H522" s="2"/>
      <c r="I522" s="11"/>
      <c r="J522" s="11"/>
    </row>
    <row r="523" spans="1:10" x14ac:dyDescent="0.2">
      <c r="A523" s="2"/>
      <c r="B523" s="12" t="s">
        <v>499</v>
      </c>
      <c r="C523" s="13" t="s">
        <v>457</v>
      </c>
      <c r="D523" s="14">
        <f ca="1">IF(ISNA(VLOOKUP(B523,'[1]Total_DARF''s_Est_Mun+Acerto'!$A$35:$K$5599,6,0)),0,VLOOKUP(B523,'[1]Total_DARF''s_Est_Mun+Acerto'!$A$35:$K$5599,6,0))</f>
        <v>6523680.4800000004</v>
      </c>
      <c r="E523" s="14">
        <f ca="1">IF(ISNA(VLOOKUP(B523,'[1]Total_DARF''s_Est_Mun+Acerto'!$A$35:$K$5599,11,0)),0,VLOOKUP(B523,'[1]Total_DARF''s_Est_Mun+Acerto'!$A$35:$K$5599,11,0))</f>
        <v>1351080.91</v>
      </c>
      <c r="F523" s="14">
        <f t="shared" ca="1" si="18"/>
        <v>7874761.3900000006</v>
      </c>
      <c r="G523" s="14">
        <f t="shared" ca="1" si="19"/>
        <v>7874761.3900000006</v>
      </c>
      <c r="H523" s="2"/>
      <c r="I523" s="11"/>
      <c r="J523" s="11"/>
    </row>
    <row r="524" spans="1:10" x14ac:dyDescent="0.2">
      <c r="A524" s="2"/>
      <c r="B524" s="12" t="s">
        <v>500</v>
      </c>
      <c r="C524" s="13" t="s">
        <v>457</v>
      </c>
      <c r="D524" s="14">
        <f ca="1">IF(ISNA(VLOOKUP(B524,'[1]Total_DARF''s_Est_Mun+Acerto'!$A$35:$K$5599,6,0)),0,VLOOKUP(B524,'[1]Total_DARF''s_Est_Mun+Acerto'!$A$35:$K$5599,6,0))</f>
        <v>154364.5</v>
      </c>
      <c r="E524" s="14">
        <f ca="1">IF(ISNA(VLOOKUP(B524,'[1]Total_DARF''s_Est_Mun+Acerto'!$A$35:$K$5599,11,0)),0,VLOOKUP(B524,'[1]Total_DARF''s_Est_Mun+Acerto'!$A$35:$K$5599,11,0))</f>
        <v>0</v>
      </c>
      <c r="F524" s="14">
        <f t="shared" ca="1" si="18"/>
        <v>154364.5</v>
      </c>
      <c r="G524" s="14">
        <f t="shared" ca="1" si="19"/>
        <v>154364.5</v>
      </c>
      <c r="H524" s="2"/>
      <c r="I524" s="11"/>
      <c r="J524" s="11"/>
    </row>
    <row r="525" spans="1:10" x14ac:dyDescent="0.2">
      <c r="A525" s="2"/>
      <c r="B525" s="12" t="s">
        <v>501</v>
      </c>
      <c r="C525" s="13" t="s">
        <v>457</v>
      </c>
      <c r="D525" s="14">
        <f ca="1">IF(ISNA(VLOOKUP(B525,'[1]Total_DARF''s_Est_Mun+Acerto'!$A$35:$K$5599,6,0)),0,VLOOKUP(B525,'[1]Total_DARF''s_Est_Mun+Acerto'!$A$35:$K$5599,6,0))</f>
        <v>947007.83</v>
      </c>
      <c r="E525" s="14">
        <f ca="1">IF(ISNA(VLOOKUP(B525,'[1]Total_DARF''s_Est_Mun+Acerto'!$A$35:$K$5599,11,0)),0,VLOOKUP(B525,'[1]Total_DARF''s_Est_Mun+Acerto'!$A$35:$K$5599,11,0))</f>
        <v>7243241.3099999996</v>
      </c>
      <c r="F525" s="14">
        <f t="shared" ca="1" si="18"/>
        <v>8190249.1399999997</v>
      </c>
      <c r="G525" s="14">
        <f t="shared" ca="1" si="19"/>
        <v>8190249.1399999997</v>
      </c>
      <c r="H525" s="2"/>
      <c r="I525" s="11"/>
      <c r="J525" s="11"/>
    </row>
    <row r="526" spans="1:10" x14ac:dyDescent="0.2">
      <c r="A526" s="2"/>
      <c r="B526" s="12" t="s">
        <v>502</v>
      </c>
      <c r="C526" s="13" t="s">
        <v>457</v>
      </c>
      <c r="D526" s="14">
        <f ca="1">IF(ISNA(VLOOKUP(B526,'[1]Total_DARF''s_Est_Mun+Acerto'!$A$35:$K$5599,6,0)),0,VLOOKUP(B526,'[1]Total_DARF''s_Est_Mun+Acerto'!$A$35:$K$5599,6,0))</f>
        <v>161285.1</v>
      </c>
      <c r="E526" s="14">
        <f ca="1">IF(ISNA(VLOOKUP(B526,'[1]Total_DARF''s_Est_Mun+Acerto'!$A$35:$K$5599,11,0)),0,VLOOKUP(B526,'[1]Total_DARF''s_Est_Mun+Acerto'!$A$35:$K$5599,11,0))</f>
        <v>0</v>
      </c>
      <c r="F526" s="14">
        <f t="shared" ca="1" si="18"/>
        <v>161285.1</v>
      </c>
      <c r="G526" s="14">
        <f t="shared" ca="1" si="19"/>
        <v>161285.1</v>
      </c>
      <c r="H526" s="2"/>
      <c r="I526" s="11"/>
      <c r="J526" s="11"/>
    </row>
    <row r="527" spans="1:10" x14ac:dyDescent="0.2">
      <c r="A527" s="2"/>
      <c r="B527" s="12" t="s">
        <v>503</v>
      </c>
      <c r="C527" s="13" t="s">
        <v>457</v>
      </c>
      <c r="D527" s="14">
        <f ca="1">IF(ISNA(VLOOKUP(B527,'[1]Total_DARF''s_Est_Mun+Acerto'!$A$35:$K$5599,6,0)),0,VLOOKUP(B527,'[1]Total_DARF''s_Est_Mun+Acerto'!$A$35:$K$5599,6,0))</f>
        <v>147251.95000000001</v>
      </c>
      <c r="E527" s="14">
        <f ca="1">IF(ISNA(VLOOKUP(B527,'[1]Total_DARF''s_Est_Mun+Acerto'!$A$35:$K$5599,11,0)),0,VLOOKUP(B527,'[1]Total_DARF''s_Est_Mun+Acerto'!$A$35:$K$5599,11,0))</f>
        <v>0</v>
      </c>
      <c r="F527" s="14">
        <f t="shared" ca="1" si="18"/>
        <v>147251.95000000001</v>
      </c>
      <c r="G527" s="14">
        <f t="shared" ca="1" si="19"/>
        <v>147251.95000000001</v>
      </c>
      <c r="H527" s="2"/>
      <c r="I527" s="11"/>
      <c r="J527" s="11"/>
    </row>
    <row r="528" spans="1:10" x14ac:dyDescent="0.2">
      <c r="A528" s="2"/>
      <c r="B528" s="12" t="s">
        <v>504</v>
      </c>
      <c r="C528" s="13" t="s">
        <v>457</v>
      </c>
      <c r="D528" s="14">
        <f ca="1">IF(ISNA(VLOOKUP(B528,'[1]Total_DARF''s_Est_Mun+Acerto'!$A$35:$K$5599,6,0)),0,VLOOKUP(B528,'[1]Total_DARF''s_Est_Mun+Acerto'!$A$35:$K$5599,6,0))</f>
        <v>189447.35</v>
      </c>
      <c r="E528" s="14">
        <f ca="1">IF(ISNA(VLOOKUP(B528,'[1]Total_DARF''s_Est_Mun+Acerto'!$A$35:$K$5599,11,0)),0,VLOOKUP(B528,'[1]Total_DARF''s_Est_Mun+Acerto'!$A$35:$K$5599,11,0))</f>
        <v>0</v>
      </c>
      <c r="F528" s="14">
        <f t="shared" ca="1" si="18"/>
        <v>189447.35</v>
      </c>
      <c r="G528" s="14">
        <f t="shared" ca="1" si="19"/>
        <v>189447.35</v>
      </c>
      <c r="H528" s="2"/>
      <c r="I528" s="11"/>
      <c r="J528" s="11"/>
    </row>
    <row r="529" spans="1:10" x14ac:dyDescent="0.2">
      <c r="A529" s="2"/>
      <c r="B529" s="12" t="s">
        <v>505</v>
      </c>
      <c r="C529" s="13" t="s">
        <v>457</v>
      </c>
      <c r="D529" s="14">
        <f ca="1">IF(ISNA(VLOOKUP(B529,'[1]Total_DARF''s_Est_Mun+Acerto'!$A$35:$K$5599,6,0)),0,VLOOKUP(B529,'[1]Total_DARF''s_Est_Mun+Acerto'!$A$35:$K$5599,6,0))</f>
        <v>168397.64</v>
      </c>
      <c r="E529" s="14">
        <f ca="1">IF(ISNA(VLOOKUP(B529,'[1]Total_DARF''s_Est_Mun+Acerto'!$A$35:$K$5599,11,0)),0,VLOOKUP(B529,'[1]Total_DARF''s_Est_Mun+Acerto'!$A$35:$K$5599,11,0))</f>
        <v>0</v>
      </c>
      <c r="F529" s="14">
        <f t="shared" ca="1" si="18"/>
        <v>168397.64</v>
      </c>
      <c r="G529" s="14">
        <f t="shared" ca="1" si="19"/>
        <v>168397.64</v>
      </c>
      <c r="H529" s="2"/>
      <c r="I529" s="11"/>
      <c r="J529" s="11"/>
    </row>
    <row r="530" spans="1:10" x14ac:dyDescent="0.2">
      <c r="A530" s="2"/>
      <c r="B530" s="12" t="s">
        <v>506</v>
      </c>
      <c r="C530" s="13" t="s">
        <v>457</v>
      </c>
      <c r="D530" s="14">
        <f ca="1">IF(ISNA(VLOOKUP(B530,'[1]Total_DARF''s_Est_Mun+Acerto'!$A$35:$K$5599,6,0)),0,VLOOKUP(B530,'[1]Total_DARF''s_Est_Mun+Acerto'!$A$35:$K$5599,6,0))</f>
        <v>140331.37</v>
      </c>
      <c r="E530" s="14">
        <f ca="1">IF(ISNA(VLOOKUP(B530,'[1]Total_DARF''s_Est_Mun+Acerto'!$A$35:$K$5599,11,0)),0,VLOOKUP(B530,'[1]Total_DARF''s_Est_Mun+Acerto'!$A$35:$K$5599,11,0))</f>
        <v>0</v>
      </c>
      <c r="F530" s="14">
        <f t="shared" ca="1" si="18"/>
        <v>140331.37</v>
      </c>
      <c r="G530" s="14">
        <f t="shared" ca="1" si="19"/>
        <v>140331.37</v>
      </c>
      <c r="H530" s="2"/>
      <c r="I530" s="11"/>
      <c r="J530" s="11"/>
    </row>
    <row r="531" spans="1:10" x14ac:dyDescent="0.2">
      <c r="A531" s="2"/>
      <c r="B531" s="12" t="s">
        <v>507</v>
      </c>
      <c r="C531" s="13" t="s">
        <v>457</v>
      </c>
      <c r="D531" s="14">
        <f ca="1">IF(ISNA(VLOOKUP(B531,'[1]Total_DARF''s_Est_Mun+Acerto'!$A$35:$K$5599,6,0)),0,VLOOKUP(B531,'[1]Total_DARF''s_Est_Mun+Acerto'!$A$35:$K$5599,6,0))</f>
        <v>175414.21</v>
      </c>
      <c r="E531" s="14">
        <f ca="1">IF(ISNA(VLOOKUP(B531,'[1]Total_DARF''s_Est_Mun+Acerto'!$A$35:$K$5599,11,0)),0,VLOOKUP(B531,'[1]Total_DARF''s_Est_Mun+Acerto'!$A$35:$K$5599,11,0))</f>
        <v>0</v>
      </c>
      <c r="F531" s="14">
        <f t="shared" ca="1" si="18"/>
        <v>175414.21</v>
      </c>
      <c r="G531" s="14">
        <f t="shared" ca="1" si="19"/>
        <v>175414.21</v>
      </c>
      <c r="H531" s="2"/>
      <c r="I531" s="11"/>
      <c r="J531" s="11"/>
    </row>
    <row r="532" spans="1:10" x14ac:dyDescent="0.2">
      <c r="A532" s="2"/>
      <c r="B532" s="12" t="s">
        <v>508</v>
      </c>
      <c r="C532" s="13" t="s">
        <v>457</v>
      </c>
      <c r="D532" s="14">
        <f ca="1">IF(ISNA(VLOOKUP(B532,'[1]Total_DARF''s_Est_Mun+Acerto'!$A$35:$K$5599,6,0)),0,VLOOKUP(B532,'[1]Total_DARF''s_Est_Mun+Acerto'!$A$35:$K$5599,6,0))</f>
        <v>161285.1</v>
      </c>
      <c r="E532" s="14">
        <f ca="1">IF(ISNA(VLOOKUP(B532,'[1]Total_DARF''s_Est_Mun+Acerto'!$A$35:$K$5599,11,0)),0,VLOOKUP(B532,'[1]Total_DARF''s_Est_Mun+Acerto'!$A$35:$K$5599,11,0))</f>
        <v>0</v>
      </c>
      <c r="F532" s="14">
        <f t="shared" ca="1" si="18"/>
        <v>161285.1</v>
      </c>
      <c r="G532" s="14">
        <f t="shared" ca="1" si="19"/>
        <v>161285.1</v>
      </c>
      <c r="H532" s="2"/>
      <c r="I532" s="11"/>
      <c r="J532" s="11"/>
    </row>
    <row r="533" spans="1:10" x14ac:dyDescent="0.2">
      <c r="A533" s="2"/>
      <c r="B533" s="12" t="s">
        <v>509</v>
      </c>
      <c r="C533" s="13" t="s">
        <v>457</v>
      </c>
      <c r="D533" s="14">
        <f ca="1">IF(ISNA(VLOOKUP(B533,'[1]Total_DARF''s_Est_Mun+Acerto'!$A$35:$K$5599,6,0)),0,VLOOKUP(B533,'[1]Total_DARF''s_Est_Mun+Acerto'!$A$35:$K$5599,6,0))</f>
        <v>217513.63</v>
      </c>
      <c r="E533" s="14">
        <f ca="1">IF(ISNA(VLOOKUP(B533,'[1]Total_DARF''s_Est_Mun+Acerto'!$A$35:$K$5599,11,0)),0,VLOOKUP(B533,'[1]Total_DARF''s_Est_Mun+Acerto'!$A$35:$K$5599,11,0))</f>
        <v>0</v>
      </c>
      <c r="F533" s="14">
        <f t="shared" ca="1" si="18"/>
        <v>217513.63</v>
      </c>
      <c r="G533" s="14">
        <f t="shared" ca="1" si="19"/>
        <v>217513.63</v>
      </c>
      <c r="H533" s="2"/>
      <c r="I533" s="11"/>
      <c r="J533" s="11"/>
    </row>
    <row r="534" spans="1:10" x14ac:dyDescent="0.2">
      <c r="A534" s="2"/>
      <c r="B534" s="12" t="s">
        <v>510</v>
      </c>
      <c r="C534" s="13" t="s">
        <v>457</v>
      </c>
      <c r="D534" s="14">
        <f ca="1">IF(ISNA(VLOOKUP(B534,'[1]Total_DARF''s_Est_Mun+Acerto'!$A$35:$K$5599,6,0)),0,VLOOKUP(B534,'[1]Total_DARF''s_Est_Mun+Acerto'!$A$35:$K$5599,6,0))</f>
        <v>182430.79</v>
      </c>
      <c r="E534" s="14">
        <f ca="1">IF(ISNA(VLOOKUP(B534,'[1]Total_DARF''s_Est_Mun+Acerto'!$A$35:$K$5599,11,0)),0,VLOOKUP(B534,'[1]Total_DARF''s_Est_Mun+Acerto'!$A$35:$K$5599,11,0))</f>
        <v>0</v>
      </c>
      <c r="F534" s="14">
        <f t="shared" ca="1" si="18"/>
        <v>182430.79</v>
      </c>
      <c r="G534" s="14">
        <f t="shared" ca="1" si="19"/>
        <v>182430.79</v>
      </c>
      <c r="H534" s="2"/>
      <c r="I534" s="11"/>
      <c r="J534" s="11"/>
    </row>
    <row r="535" spans="1:10" x14ac:dyDescent="0.2">
      <c r="A535" s="2"/>
      <c r="B535" s="12" t="s">
        <v>511</v>
      </c>
      <c r="C535" s="13" t="s">
        <v>457</v>
      </c>
      <c r="D535" s="14">
        <f ca="1">IF(ISNA(VLOOKUP(B535,'[1]Total_DARF''s_Est_Mun+Acerto'!$A$35:$K$5599,6,0)),0,VLOOKUP(B535,'[1]Total_DARF''s_Est_Mun+Acerto'!$A$35:$K$5599,6,0))</f>
        <v>182430.79</v>
      </c>
      <c r="E535" s="14">
        <f ca="1">IF(ISNA(VLOOKUP(B535,'[1]Total_DARF''s_Est_Mun+Acerto'!$A$35:$K$5599,11,0)),0,VLOOKUP(B535,'[1]Total_DARF''s_Est_Mun+Acerto'!$A$35:$K$5599,11,0))</f>
        <v>0</v>
      </c>
      <c r="F535" s="14">
        <f t="shared" ca="1" si="18"/>
        <v>182430.79</v>
      </c>
      <c r="G535" s="14">
        <f t="shared" ca="1" si="19"/>
        <v>182430.79</v>
      </c>
      <c r="H535" s="2"/>
      <c r="I535" s="11"/>
      <c r="J535" s="11"/>
    </row>
    <row r="536" spans="1:10" x14ac:dyDescent="0.2">
      <c r="A536" s="2"/>
      <c r="B536" s="12" t="s">
        <v>512</v>
      </c>
      <c r="C536" s="13" t="s">
        <v>457</v>
      </c>
      <c r="D536" s="14">
        <f ca="1">IF(ISNA(VLOOKUP(B536,'[1]Total_DARF''s_Est_Mun+Acerto'!$A$35:$K$5599,6,0)),0,VLOOKUP(B536,'[1]Total_DARF''s_Est_Mun+Acerto'!$A$35:$K$5599,6,0))</f>
        <v>182430.79</v>
      </c>
      <c r="E536" s="14">
        <f ca="1">IF(ISNA(VLOOKUP(B536,'[1]Total_DARF''s_Est_Mun+Acerto'!$A$35:$K$5599,11,0)),0,VLOOKUP(B536,'[1]Total_DARF''s_Est_Mun+Acerto'!$A$35:$K$5599,11,0))</f>
        <v>0</v>
      </c>
      <c r="F536" s="14">
        <f t="shared" ca="1" si="18"/>
        <v>182430.79</v>
      </c>
      <c r="G536" s="14">
        <f t="shared" ca="1" si="19"/>
        <v>182430.79</v>
      </c>
      <c r="H536" s="2"/>
      <c r="I536" s="11"/>
      <c r="J536" s="11"/>
    </row>
    <row r="537" spans="1:10" x14ac:dyDescent="0.2">
      <c r="A537" s="2"/>
      <c r="B537" s="12" t="s">
        <v>513</v>
      </c>
      <c r="C537" s="13" t="s">
        <v>457</v>
      </c>
      <c r="D537" s="14">
        <f ca="1">IF(ISNA(VLOOKUP(B537,'[1]Total_DARF''s_Est_Mun+Acerto'!$A$35:$K$5599,6,0)),0,VLOOKUP(B537,'[1]Total_DARF''s_Est_Mun+Acerto'!$A$35:$K$5599,6,0))</f>
        <v>816276.84</v>
      </c>
      <c r="E537" s="14">
        <f ca="1">IF(ISNA(VLOOKUP(B537,'[1]Total_DARF''s_Est_Mun+Acerto'!$A$35:$K$5599,11,0)),0,VLOOKUP(B537,'[1]Total_DARF''s_Est_Mun+Acerto'!$A$35:$K$5599,11,0))</f>
        <v>546146.18999999994</v>
      </c>
      <c r="F537" s="14">
        <f t="shared" ca="1" si="18"/>
        <v>1362423.0299999998</v>
      </c>
      <c r="G537" s="14">
        <f t="shared" ca="1" si="19"/>
        <v>1362423.0299999998</v>
      </c>
      <c r="H537" s="2"/>
      <c r="I537" s="11"/>
      <c r="J537" s="11"/>
    </row>
    <row r="538" spans="1:10" x14ac:dyDescent="0.2">
      <c r="A538" s="2"/>
      <c r="B538" s="12" t="s">
        <v>514</v>
      </c>
      <c r="C538" s="13" t="s">
        <v>457</v>
      </c>
      <c r="D538" s="14">
        <f ca="1">IF(ISNA(VLOOKUP(B538,'[1]Total_DARF''s_Est_Mun+Acerto'!$A$35:$K$5599,6,0)),0,VLOOKUP(B538,'[1]Total_DARF''s_Est_Mun+Acerto'!$A$35:$K$5599,6,0))</f>
        <v>140331.37</v>
      </c>
      <c r="E538" s="14">
        <f ca="1">IF(ISNA(VLOOKUP(B538,'[1]Total_DARF''s_Est_Mun+Acerto'!$A$35:$K$5599,11,0)),0,VLOOKUP(B538,'[1]Total_DARF''s_Est_Mun+Acerto'!$A$35:$K$5599,11,0))</f>
        <v>0</v>
      </c>
      <c r="F538" s="14">
        <f t="shared" ca="1" si="18"/>
        <v>140331.37</v>
      </c>
      <c r="G538" s="14">
        <f t="shared" ca="1" si="19"/>
        <v>140331.37</v>
      </c>
      <c r="H538" s="2"/>
      <c r="I538" s="11"/>
      <c r="J538" s="11"/>
    </row>
    <row r="539" spans="1:10" x14ac:dyDescent="0.2">
      <c r="A539" s="2"/>
      <c r="B539" s="12" t="s">
        <v>515</v>
      </c>
      <c r="C539" s="13" t="s">
        <v>457</v>
      </c>
      <c r="D539" s="14">
        <f ca="1">IF(ISNA(VLOOKUP(B539,'[1]Total_DARF''s_Est_Mun+Acerto'!$A$35:$K$5599,6,0)),0,VLOOKUP(B539,'[1]Total_DARF''s_Est_Mun+Acerto'!$A$35:$K$5599,6,0))</f>
        <v>698616.31</v>
      </c>
      <c r="E539" s="14">
        <f ca="1">IF(ISNA(VLOOKUP(B539,'[1]Total_DARF''s_Est_Mun+Acerto'!$A$35:$K$5599,11,0)),0,VLOOKUP(B539,'[1]Total_DARF''s_Est_Mun+Acerto'!$A$35:$K$5599,11,0))</f>
        <v>7215476.6900000004</v>
      </c>
      <c r="F539" s="14">
        <f t="shared" ca="1" si="18"/>
        <v>7914093</v>
      </c>
      <c r="G539" s="14">
        <f t="shared" ca="1" si="19"/>
        <v>7914093</v>
      </c>
      <c r="H539" s="2"/>
      <c r="I539" s="11"/>
      <c r="J539" s="11"/>
    </row>
    <row r="540" spans="1:10" x14ac:dyDescent="0.2">
      <c r="A540" s="2"/>
      <c r="B540" s="12" t="s">
        <v>516</v>
      </c>
      <c r="C540" s="13" t="s">
        <v>457</v>
      </c>
      <c r="D540" s="14">
        <f ca="1">IF(ISNA(VLOOKUP(B540,'[1]Total_DARF''s_Est_Mun+Acerto'!$A$35:$K$5599,6,0)),0,VLOOKUP(B540,'[1]Total_DARF''s_Est_Mun+Acerto'!$A$35:$K$5599,6,0))</f>
        <v>168397.64</v>
      </c>
      <c r="E540" s="14">
        <f ca="1">IF(ISNA(VLOOKUP(B540,'[1]Total_DARF''s_Est_Mun+Acerto'!$A$35:$K$5599,11,0)),0,VLOOKUP(B540,'[1]Total_DARF''s_Est_Mun+Acerto'!$A$35:$K$5599,11,0))</f>
        <v>0</v>
      </c>
      <c r="F540" s="14">
        <f t="shared" ca="1" si="18"/>
        <v>168397.64</v>
      </c>
      <c r="G540" s="14">
        <f t="shared" ca="1" si="19"/>
        <v>168397.64</v>
      </c>
      <c r="H540" s="2"/>
      <c r="I540" s="11"/>
      <c r="J540" s="11"/>
    </row>
    <row r="541" spans="1:10" x14ac:dyDescent="0.2">
      <c r="A541" s="2"/>
      <c r="B541" s="12" t="s">
        <v>517</v>
      </c>
      <c r="C541" s="13" t="s">
        <v>457</v>
      </c>
      <c r="D541" s="14">
        <f ca="1">IF(ISNA(VLOOKUP(B541,'[1]Total_DARF''s_Est_Mun+Acerto'!$A$35:$K$5599,6,0)),0,VLOOKUP(B541,'[1]Total_DARF''s_Est_Mun+Acerto'!$A$35:$K$5599,6,0))</f>
        <v>147347.93</v>
      </c>
      <c r="E541" s="14">
        <f ca="1">IF(ISNA(VLOOKUP(B541,'[1]Total_DARF''s_Est_Mun+Acerto'!$A$35:$K$5599,11,0)),0,VLOOKUP(B541,'[1]Total_DARF''s_Est_Mun+Acerto'!$A$35:$K$5599,11,0))</f>
        <v>0</v>
      </c>
      <c r="F541" s="14">
        <f t="shared" ca="1" si="18"/>
        <v>147347.93</v>
      </c>
      <c r="G541" s="14">
        <f t="shared" ca="1" si="19"/>
        <v>147347.93</v>
      </c>
      <c r="H541" s="2"/>
      <c r="I541" s="11"/>
      <c r="J541" s="11"/>
    </row>
    <row r="542" spans="1:10" x14ac:dyDescent="0.2">
      <c r="A542" s="2"/>
      <c r="B542" s="12" t="s">
        <v>518</v>
      </c>
      <c r="C542" s="13" t="s">
        <v>457</v>
      </c>
      <c r="D542" s="14">
        <f ca="1">IF(ISNA(VLOOKUP(B542,'[1]Total_DARF''s_Est_Mun+Acerto'!$A$35:$K$5599,6,0)),0,VLOOKUP(B542,'[1]Total_DARF''s_Est_Mun+Acerto'!$A$35:$K$5599,6,0))</f>
        <v>154364.5</v>
      </c>
      <c r="E542" s="14">
        <f ca="1">IF(ISNA(VLOOKUP(B542,'[1]Total_DARF''s_Est_Mun+Acerto'!$A$35:$K$5599,11,0)),0,VLOOKUP(B542,'[1]Total_DARF''s_Est_Mun+Acerto'!$A$35:$K$5599,11,0))</f>
        <v>0</v>
      </c>
      <c r="F542" s="14">
        <f t="shared" ca="1" si="18"/>
        <v>154364.5</v>
      </c>
      <c r="G542" s="14">
        <f t="shared" ca="1" si="19"/>
        <v>154364.5</v>
      </c>
      <c r="H542" s="2"/>
      <c r="I542" s="11"/>
      <c r="J542" s="11"/>
    </row>
    <row r="543" spans="1:10" x14ac:dyDescent="0.2">
      <c r="A543" s="2"/>
      <c r="B543" s="12" t="s">
        <v>519</v>
      </c>
      <c r="C543" s="13" t="s">
        <v>457</v>
      </c>
      <c r="D543" s="14">
        <f ca="1">IF(ISNA(VLOOKUP(B543,'[1]Total_DARF''s_Est_Mun+Acerto'!$A$35:$K$5599,6,0)),0,VLOOKUP(B543,'[1]Total_DARF''s_Est_Mun+Acerto'!$A$35:$K$5599,6,0))</f>
        <v>203384.51</v>
      </c>
      <c r="E543" s="14">
        <f ca="1">IF(ISNA(VLOOKUP(B543,'[1]Total_DARF''s_Est_Mun+Acerto'!$A$35:$K$5599,11,0)),0,VLOOKUP(B543,'[1]Total_DARF''s_Est_Mun+Acerto'!$A$35:$K$5599,11,0))</f>
        <v>0</v>
      </c>
      <c r="F543" s="14">
        <f t="shared" ca="1" si="18"/>
        <v>203384.51</v>
      </c>
      <c r="G543" s="14">
        <f t="shared" ca="1" si="19"/>
        <v>203384.51</v>
      </c>
      <c r="H543" s="2"/>
      <c r="I543" s="11"/>
      <c r="J543" s="11"/>
    </row>
    <row r="544" spans="1:10" x14ac:dyDescent="0.2">
      <c r="A544" s="2"/>
      <c r="B544" s="12" t="s">
        <v>520</v>
      </c>
      <c r="C544" s="13" t="s">
        <v>457</v>
      </c>
      <c r="D544" s="14">
        <f ca="1">IF(ISNA(VLOOKUP(B544,'[1]Total_DARF''s_Est_Mun+Acerto'!$A$35:$K$5599,6,0)),0,VLOOKUP(B544,'[1]Total_DARF''s_Est_Mun+Acerto'!$A$35:$K$5599,6,0))</f>
        <v>182430.79</v>
      </c>
      <c r="E544" s="14">
        <f ca="1">IF(ISNA(VLOOKUP(B544,'[1]Total_DARF''s_Est_Mun+Acerto'!$A$35:$K$5599,11,0)),0,VLOOKUP(B544,'[1]Total_DARF''s_Est_Mun+Acerto'!$A$35:$K$5599,11,0))</f>
        <v>0</v>
      </c>
      <c r="F544" s="14">
        <f t="shared" ca="1" si="18"/>
        <v>182430.79</v>
      </c>
      <c r="G544" s="14">
        <f t="shared" ca="1" si="19"/>
        <v>182430.79</v>
      </c>
      <c r="H544" s="2"/>
      <c r="I544" s="11"/>
      <c r="J544" s="11"/>
    </row>
    <row r="545" spans="1:10" x14ac:dyDescent="0.2">
      <c r="A545" s="2"/>
      <c r="B545" s="12" t="s">
        <v>521</v>
      </c>
      <c r="C545" s="13" t="s">
        <v>457</v>
      </c>
      <c r="D545" s="14">
        <f ca="1">IF(ISNA(VLOOKUP(B545,'[1]Total_DARF''s_Est_Mun+Acerto'!$A$35:$K$5599,6,0)),0,VLOOKUP(B545,'[1]Total_DARF''s_Est_Mun+Acerto'!$A$35:$K$5599,6,0))</f>
        <v>140331.37</v>
      </c>
      <c r="E545" s="14">
        <f ca="1">IF(ISNA(VLOOKUP(B545,'[1]Total_DARF''s_Est_Mun+Acerto'!$A$35:$K$5599,11,0)),0,VLOOKUP(B545,'[1]Total_DARF''s_Est_Mun+Acerto'!$A$35:$K$5599,11,0))</f>
        <v>0</v>
      </c>
      <c r="F545" s="14">
        <f t="shared" ca="1" si="18"/>
        <v>140331.37</v>
      </c>
      <c r="G545" s="14">
        <f t="shared" ca="1" si="19"/>
        <v>140331.37</v>
      </c>
      <c r="H545" s="2"/>
      <c r="I545" s="11"/>
      <c r="J545" s="11"/>
    </row>
    <row r="546" spans="1:10" x14ac:dyDescent="0.2">
      <c r="A546" s="2"/>
      <c r="B546" s="12" t="s">
        <v>522</v>
      </c>
      <c r="C546" s="13" t="s">
        <v>457</v>
      </c>
      <c r="D546" s="14">
        <f ca="1">IF(ISNA(VLOOKUP(B546,'[1]Total_DARF''s_Est_Mun+Acerto'!$A$35:$K$5599,6,0)),0,VLOOKUP(B546,'[1]Total_DARF''s_Est_Mun+Acerto'!$A$35:$K$5599,6,0))</f>
        <v>196367.94</v>
      </c>
      <c r="E546" s="14">
        <f ca="1">IF(ISNA(VLOOKUP(B546,'[1]Total_DARF''s_Est_Mun+Acerto'!$A$35:$K$5599,11,0)),0,VLOOKUP(B546,'[1]Total_DARF''s_Est_Mun+Acerto'!$A$35:$K$5599,11,0))</f>
        <v>0</v>
      </c>
      <c r="F546" s="14">
        <f t="shared" ca="1" si="18"/>
        <v>196367.94</v>
      </c>
      <c r="G546" s="14">
        <f t="shared" ca="1" si="19"/>
        <v>196367.94</v>
      </c>
      <c r="H546" s="2"/>
      <c r="I546" s="11"/>
      <c r="J546" s="11"/>
    </row>
    <row r="547" spans="1:10" x14ac:dyDescent="0.2">
      <c r="A547" s="2"/>
      <c r="B547" s="12" t="s">
        <v>523</v>
      </c>
      <c r="C547" s="13" t="s">
        <v>457</v>
      </c>
      <c r="D547" s="14">
        <f ca="1">IF(ISNA(VLOOKUP(B547,'[1]Total_DARF''s_Est_Mun+Acerto'!$A$35:$K$5599,6,0)),0,VLOOKUP(B547,'[1]Total_DARF''s_Est_Mun+Acerto'!$A$35:$K$5599,6,0))</f>
        <v>147347.93</v>
      </c>
      <c r="E547" s="14">
        <f ca="1">IF(ISNA(VLOOKUP(B547,'[1]Total_DARF''s_Est_Mun+Acerto'!$A$35:$K$5599,11,0)),0,VLOOKUP(B547,'[1]Total_DARF''s_Est_Mun+Acerto'!$A$35:$K$5599,11,0))</f>
        <v>0</v>
      </c>
      <c r="F547" s="14">
        <f t="shared" ca="1" si="18"/>
        <v>147347.93</v>
      </c>
      <c r="G547" s="14">
        <f t="shared" ca="1" si="19"/>
        <v>147347.93</v>
      </c>
      <c r="H547" s="2"/>
      <c r="I547" s="11"/>
      <c r="J547" s="11"/>
    </row>
    <row r="548" spans="1:10" x14ac:dyDescent="0.2">
      <c r="A548" s="2"/>
      <c r="B548" s="12" t="s">
        <v>524</v>
      </c>
      <c r="C548" s="13" t="s">
        <v>457</v>
      </c>
      <c r="D548" s="14">
        <f ca="1">IF(ISNA(VLOOKUP(B548,'[1]Total_DARF''s_Est_Mun+Acerto'!$A$35:$K$5599,6,0)),0,VLOOKUP(B548,'[1]Total_DARF''s_Est_Mun+Acerto'!$A$35:$K$5599,6,0))</f>
        <v>1935147.45</v>
      </c>
      <c r="E548" s="14">
        <f ca="1">IF(ISNA(VLOOKUP(B548,'[1]Total_DARF''s_Est_Mun+Acerto'!$A$35:$K$5599,11,0)),0,VLOOKUP(B548,'[1]Total_DARF''s_Est_Mun+Acerto'!$A$35:$K$5599,11,0))</f>
        <v>97061.05</v>
      </c>
      <c r="F548" s="14">
        <f t="shared" ca="1" si="18"/>
        <v>2032208.5</v>
      </c>
      <c r="G548" s="14">
        <f t="shared" ca="1" si="19"/>
        <v>2032208.5</v>
      </c>
      <c r="H548" s="2"/>
      <c r="I548" s="11"/>
      <c r="J548" s="11"/>
    </row>
    <row r="549" spans="1:10" x14ac:dyDescent="0.2">
      <c r="A549" s="2"/>
      <c r="B549" s="12" t="s">
        <v>525</v>
      </c>
      <c r="C549" s="13" t="s">
        <v>457</v>
      </c>
      <c r="D549" s="14">
        <f ca="1">IF(ISNA(VLOOKUP(B549,'[1]Total_DARF''s_Est_Mun+Acerto'!$A$35:$K$5599,6,0)),0,VLOOKUP(B549,'[1]Total_DARF''s_Est_Mun+Acerto'!$A$35:$K$5599,6,0))</f>
        <v>147347.93</v>
      </c>
      <c r="E549" s="14">
        <f ca="1">IF(ISNA(VLOOKUP(B549,'[1]Total_DARF''s_Est_Mun+Acerto'!$A$35:$K$5599,11,0)),0,VLOOKUP(B549,'[1]Total_DARF''s_Est_Mun+Acerto'!$A$35:$K$5599,11,0))</f>
        <v>0</v>
      </c>
      <c r="F549" s="14">
        <f t="shared" ca="1" si="18"/>
        <v>147347.93</v>
      </c>
      <c r="G549" s="14">
        <f t="shared" ca="1" si="19"/>
        <v>147347.93</v>
      </c>
      <c r="H549" s="2"/>
      <c r="I549" s="11"/>
      <c r="J549" s="11"/>
    </row>
    <row r="550" spans="1:10" x14ac:dyDescent="0.2">
      <c r="A550" s="2"/>
      <c r="B550" s="12" t="s">
        <v>526</v>
      </c>
      <c r="C550" s="13" t="s">
        <v>457</v>
      </c>
      <c r="D550" s="14">
        <f ca="1">IF(ISNA(VLOOKUP(B550,'[1]Total_DARF''s_Est_Mun+Acerto'!$A$35:$K$5599,6,0)),0,VLOOKUP(B550,'[1]Total_DARF''s_Est_Mun+Acerto'!$A$35:$K$5599,6,0))</f>
        <v>1987363.22</v>
      </c>
      <c r="E550" s="14">
        <f ca="1">IF(ISNA(VLOOKUP(B550,'[1]Total_DARF''s_Est_Mun+Acerto'!$A$35:$K$5599,11,0)),0,VLOOKUP(B550,'[1]Total_DARF''s_Est_Mun+Acerto'!$A$35:$K$5599,11,0))</f>
        <v>262824.24</v>
      </c>
      <c r="F550" s="14">
        <f t="shared" ca="1" si="18"/>
        <v>2250187.46</v>
      </c>
      <c r="G550" s="14">
        <f t="shared" ca="1" si="19"/>
        <v>2250187.46</v>
      </c>
      <c r="H550" s="2"/>
      <c r="I550" s="11"/>
      <c r="J550" s="11"/>
    </row>
    <row r="551" spans="1:10" x14ac:dyDescent="0.2">
      <c r="A551" s="2"/>
      <c r="B551" s="12" t="s">
        <v>527</v>
      </c>
      <c r="C551" s="13" t="s">
        <v>457</v>
      </c>
      <c r="D551" s="14">
        <f ca="1">IF(ISNA(VLOOKUP(B551,'[1]Total_DARF''s_Est_Mun+Acerto'!$A$35:$K$5599,6,0)),0,VLOOKUP(B551,'[1]Total_DARF''s_Est_Mun+Acerto'!$A$35:$K$5599,6,0))</f>
        <v>182334.81</v>
      </c>
      <c r="E551" s="14">
        <f ca="1">IF(ISNA(VLOOKUP(B551,'[1]Total_DARF''s_Est_Mun+Acerto'!$A$35:$K$5599,11,0)),0,VLOOKUP(B551,'[1]Total_DARF''s_Est_Mun+Acerto'!$A$35:$K$5599,11,0))</f>
        <v>0</v>
      </c>
      <c r="F551" s="14">
        <f t="shared" ca="1" si="18"/>
        <v>182334.81</v>
      </c>
      <c r="G551" s="14">
        <f t="shared" ca="1" si="19"/>
        <v>182334.81</v>
      </c>
      <c r="H551" s="2"/>
      <c r="I551" s="11"/>
      <c r="J551" s="11"/>
    </row>
    <row r="552" spans="1:10" x14ac:dyDescent="0.2">
      <c r="A552" s="2"/>
      <c r="B552" s="12" t="s">
        <v>528</v>
      </c>
      <c r="C552" s="13" t="s">
        <v>457</v>
      </c>
      <c r="D552" s="14">
        <f ca="1">IF(ISNA(VLOOKUP(B552,'[1]Total_DARF''s_Est_Mun+Acerto'!$A$35:$K$5599,6,0)),0,VLOOKUP(B552,'[1]Total_DARF''s_Est_Mun+Acerto'!$A$35:$K$5599,6,0))</f>
        <v>175318.23</v>
      </c>
      <c r="E552" s="14">
        <f ca="1">IF(ISNA(VLOOKUP(B552,'[1]Total_DARF''s_Est_Mun+Acerto'!$A$35:$K$5599,11,0)),0,VLOOKUP(B552,'[1]Total_DARF''s_Est_Mun+Acerto'!$A$35:$K$5599,11,0))</f>
        <v>0</v>
      </c>
      <c r="F552" s="14">
        <f t="shared" ca="1" si="18"/>
        <v>175318.23</v>
      </c>
      <c r="G552" s="14">
        <f t="shared" ca="1" si="19"/>
        <v>175318.23</v>
      </c>
      <c r="H552" s="2"/>
      <c r="I552" s="11"/>
      <c r="J552" s="11"/>
    </row>
    <row r="553" spans="1:10" x14ac:dyDescent="0.2">
      <c r="A553" s="2"/>
      <c r="B553" s="12" t="s">
        <v>529</v>
      </c>
      <c r="C553" s="13" t="s">
        <v>457</v>
      </c>
      <c r="D553" s="14">
        <f ca="1">IF(ISNA(VLOOKUP(B553,'[1]Total_DARF''s_Est_Mun+Acerto'!$A$35:$K$5599,6,0)),0,VLOOKUP(B553,'[1]Total_DARF''s_Est_Mun+Acerto'!$A$35:$K$5599,6,0))</f>
        <v>182238.83</v>
      </c>
      <c r="E553" s="14">
        <f ca="1">IF(ISNA(VLOOKUP(B553,'[1]Total_DARF''s_Est_Mun+Acerto'!$A$35:$K$5599,11,0)),0,VLOOKUP(B553,'[1]Total_DARF''s_Est_Mun+Acerto'!$A$35:$K$5599,11,0))</f>
        <v>0</v>
      </c>
      <c r="F553" s="14">
        <f t="shared" ca="1" si="18"/>
        <v>182238.83</v>
      </c>
      <c r="G553" s="14">
        <f t="shared" ca="1" si="19"/>
        <v>182238.83</v>
      </c>
      <c r="H553" s="2"/>
      <c r="I553" s="11"/>
      <c r="J553" s="11"/>
    </row>
    <row r="554" spans="1:10" x14ac:dyDescent="0.2">
      <c r="A554" s="2"/>
      <c r="B554" s="12" t="s">
        <v>530</v>
      </c>
      <c r="C554" s="13" t="s">
        <v>457</v>
      </c>
      <c r="D554" s="14">
        <f ca="1">IF(ISNA(VLOOKUP(B554,'[1]Total_DARF''s_Est_Mun+Acerto'!$A$35:$K$5599,6,0)),0,VLOOKUP(B554,'[1]Total_DARF''s_Est_Mun+Acerto'!$A$35:$K$5599,6,0))</f>
        <v>308549.14</v>
      </c>
      <c r="E554" s="14">
        <f ca="1">IF(ISNA(VLOOKUP(B554,'[1]Total_DARF''s_Est_Mun+Acerto'!$A$35:$K$5599,11,0)),0,VLOOKUP(B554,'[1]Total_DARF''s_Est_Mun+Acerto'!$A$35:$K$5599,11,0))</f>
        <v>14109.09</v>
      </c>
      <c r="F554" s="14">
        <f t="shared" ca="1" si="18"/>
        <v>322658.23000000004</v>
      </c>
      <c r="G554" s="14">
        <f t="shared" ca="1" si="19"/>
        <v>322658.23000000004</v>
      </c>
      <c r="H554" s="2"/>
      <c r="I554" s="11"/>
      <c r="J554" s="11"/>
    </row>
    <row r="555" spans="1:10" x14ac:dyDescent="0.2">
      <c r="A555" s="2"/>
      <c r="B555" s="12" t="s">
        <v>531</v>
      </c>
      <c r="C555" s="13" t="s">
        <v>457</v>
      </c>
      <c r="D555" s="14">
        <f ca="1">IF(ISNA(VLOOKUP(B555,'[1]Total_DARF''s_Est_Mun+Acerto'!$A$35:$K$5599,6,0)),0,VLOOKUP(B555,'[1]Total_DARF''s_Est_Mun+Acerto'!$A$35:$K$5599,6,0))</f>
        <v>140331.37</v>
      </c>
      <c r="E555" s="14">
        <f ca="1">IF(ISNA(VLOOKUP(B555,'[1]Total_DARF''s_Est_Mun+Acerto'!$A$35:$K$5599,11,0)),0,VLOOKUP(B555,'[1]Total_DARF''s_Est_Mun+Acerto'!$A$35:$K$5599,11,0))</f>
        <v>0</v>
      </c>
      <c r="F555" s="14">
        <f t="shared" ca="1" si="18"/>
        <v>140331.37</v>
      </c>
      <c r="G555" s="14">
        <f t="shared" ca="1" si="19"/>
        <v>140331.37</v>
      </c>
      <c r="H555" s="2"/>
      <c r="I555" s="11"/>
      <c r="J555" s="11"/>
    </row>
    <row r="556" spans="1:10" x14ac:dyDescent="0.2">
      <c r="A556" s="2"/>
      <c r="B556" s="12" t="s">
        <v>532</v>
      </c>
      <c r="C556" s="13" t="s">
        <v>457</v>
      </c>
      <c r="D556" s="14">
        <f ca="1">IF(ISNA(VLOOKUP(B556,'[1]Total_DARF''s_Est_Mun+Acerto'!$A$35:$K$5599,6,0)),0,VLOOKUP(B556,'[1]Total_DARF''s_Est_Mun+Acerto'!$A$35:$K$5599,6,0))</f>
        <v>154364.5</v>
      </c>
      <c r="E556" s="14">
        <f ca="1">IF(ISNA(VLOOKUP(B556,'[1]Total_DARF''s_Est_Mun+Acerto'!$A$35:$K$5599,11,0)),0,VLOOKUP(B556,'[1]Total_DARF''s_Est_Mun+Acerto'!$A$35:$K$5599,11,0))</f>
        <v>0</v>
      </c>
      <c r="F556" s="14">
        <f t="shared" ca="1" si="18"/>
        <v>154364.5</v>
      </c>
      <c r="G556" s="14">
        <f t="shared" ca="1" si="19"/>
        <v>154364.5</v>
      </c>
      <c r="H556" s="2"/>
      <c r="I556" s="11"/>
      <c r="J556" s="11"/>
    </row>
    <row r="557" spans="1:10" x14ac:dyDescent="0.2">
      <c r="A557" s="2"/>
      <c r="B557" s="12" t="s">
        <v>533</v>
      </c>
      <c r="C557" s="13" t="s">
        <v>457</v>
      </c>
      <c r="D557" s="14">
        <f ca="1">IF(ISNA(VLOOKUP(B557,'[1]Total_DARF''s_Est_Mun+Acerto'!$A$35:$K$5599,6,0)),0,VLOOKUP(B557,'[1]Total_DARF''s_Est_Mun+Acerto'!$A$35:$K$5599,6,0))</f>
        <v>1332107.08</v>
      </c>
      <c r="E557" s="14">
        <f ca="1">IF(ISNA(VLOOKUP(B557,'[1]Total_DARF''s_Est_Mun+Acerto'!$A$35:$K$5599,11,0)),0,VLOOKUP(B557,'[1]Total_DARF''s_Est_Mun+Acerto'!$A$35:$K$5599,11,0))</f>
        <v>0</v>
      </c>
      <c r="F557" s="14">
        <f t="shared" ca="1" si="18"/>
        <v>1332107.08</v>
      </c>
      <c r="G557" s="14">
        <f t="shared" ca="1" si="19"/>
        <v>1332107.08</v>
      </c>
      <c r="H557" s="2"/>
      <c r="I557" s="11"/>
      <c r="J557" s="11"/>
    </row>
    <row r="558" spans="1:10" x14ac:dyDescent="0.2">
      <c r="A558" s="2"/>
      <c r="B558" s="12" t="s">
        <v>534</v>
      </c>
      <c r="C558" s="13" t="s">
        <v>457</v>
      </c>
      <c r="D558" s="14">
        <f ca="1">IF(ISNA(VLOOKUP(B558,'[1]Total_DARF''s_Est_Mun+Acerto'!$A$35:$K$5599,6,0)),0,VLOOKUP(B558,'[1]Total_DARF''s_Est_Mun+Acerto'!$A$35:$K$5599,6,0))</f>
        <v>1402284.84</v>
      </c>
      <c r="E558" s="14">
        <f ca="1">IF(ISNA(VLOOKUP(B558,'[1]Total_DARF''s_Est_Mun+Acerto'!$A$35:$K$5599,11,0)),0,VLOOKUP(B558,'[1]Total_DARF''s_Est_Mun+Acerto'!$A$35:$K$5599,11,0))</f>
        <v>111303.22</v>
      </c>
      <c r="F558" s="14">
        <f t="shared" ca="1" si="18"/>
        <v>1513588.06</v>
      </c>
      <c r="G558" s="14">
        <f t="shared" ca="1" si="19"/>
        <v>1513588.06</v>
      </c>
      <c r="H558" s="2"/>
      <c r="I558" s="11"/>
      <c r="J558" s="11"/>
    </row>
    <row r="559" spans="1:10" x14ac:dyDescent="0.2">
      <c r="A559" s="2"/>
      <c r="B559" s="39" t="s">
        <v>535</v>
      </c>
      <c r="C559" s="40"/>
      <c r="D559" s="14">
        <f ca="1">SUM(D481:D558)</f>
        <v>32111488.370000001</v>
      </c>
      <c r="E559" s="14">
        <f ca="1">SUM(E481:E558)</f>
        <v>24541549.760000002</v>
      </c>
      <c r="F559" s="14">
        <f t="shared" ca="1" si="18"/>
        <v>56653038.130000003</v>
      </c>
      <c r="G559" s="14">
        <f t="shared" ca="1" si="19"/>
        <v>56653038.130000003</v>
      </c>
      <c r="H559" s="2"/>
      <c r="I559" s="11"/>
      <c r="J559" s="11"/>
    </row>
    <row r="560" spans="1:10" x14ac:dyDescent="0.2">
      <c r="A560" s="2"/>
      <c r="B560" s="12" t="s">
        <v>1084</v>
      </c>
      <c r="C560" s="13" t="s">
        <v>537</v>
      </c>
      <c r="D560" s="14">
        <f ca="1">IF(ISNA(VLOOKUP(B560,'[1]Total_DARF''s_Est_Mun+Acerto'!$A$35:$K$5599,6,0)),0,VLOOKUP(B560,'[1]Total_DARF''s_Est_Mun+Acerto'!$A$35:$K$5599,6,0))</f>
        <v>0</v>
      </c>
      <c r="E560" s="14">
        <f ca="1">IF(ISNA(VLOOKUP(B560,'[1]Total_DARF''s_Est_Mun+Acerto'!$A$35:$K$5599,11,0)),0,VLOOKUP(B560,'[1]Total_DARF''s_Est_Mun+Acerto'!$A$35:$K$5599,11,0))</f>
        <v>0</v>
      </c>
      <c r="F560" s="14">
        <f t="shared" ca="1" si="18"/>
        <v>0</v>
      </c>
      <c r="G560" s="14">
        <f t="shared" ca="1" si="19"/>
        <v>0</v>
      </c>
      <c r="H560" s="2"/>
      <c r="I560" s="11"/>
      <c r="J560" s="11"/>
    </row>
    <row r="561" spans="1:10" x14ac:dyDescent="0.2">
      <c r="A561" s="2"/>
      <c r="B561" s="12" t="s">
        <v>536</v>
      </c>
      <c r="C561" s="13" t="s">
        <v>537</v>
      </c>
      <c r="D561" s="14">
        <f ca="1">IF(ISNA(VLOOKUP(B561,'[1]Total_DARF''s_Est_Mun+Acerto'!$A$35:$K$5599,6,0)),0,VLOOKUP(B561,'[1]Total_DARF''s_Est_Mun+Acerto'!$A$35:$K$5599,6,0))</f>
        <v>845990.33</v>
      </c>
      <c r="E561" s="14">
        <f ca="1">IF(ISNA(VLOOKUP(B561,'[1]Total_DARF''s_Est_Mun+Acerto'!$A$35:$K$5599,11,0)),0,VLOOKUP(B561,'[1]Total_DARF''s_Est_Mun+Acerto'!$A$35:$K$5599,11,0))</f>
        <v>158003.6</v>
      </c>
      <c r="F561" s="14">
        <f t="shared" ca="1" si="18"/>
        <v>1003993.9299999999</v>
      </c>
      <c r="G561" s="14">
        <f t="shared" ca="1" si="19"/>
        <v>1003993.9299999999</v>
      </c>
      <c r="H561" s="2"/>
      <c r="I561" s="11"/>
      <c r="J561" s="11"/>
    </row>
    <row r="562" spans="1:10" x14ac:dyDescent="0.2">
      <c r="A562" s="2"/>
      <c r="B562" s="12" t="s">
        <v>974</v>
      </c>
      <c r="C562" s="13" t="s">
        <v>537</v>
      </c>
      <c r="D562" s="14">
        <f ca="1">IF(ISNA(VLOOKUP(B562,'[1]Total_DARF''s_Est_Mun+Acerto'!$A$35:$K$5599,6,0)),0,VLOOKUP(B562,'[1]Total_DARF''s_Est_Mun+Acerto'!$A$35:$K$5599,6,0))</f>
        <v>855202.37</v>
      </c>
      <c r="E562" s="14">
        <f ca="1">IF(ISNA(VLOOKUP(B562,'[1]Total_DARF''s_Est_Mun+Acerto'!$A$35:$K$5599,11,0)),0,VLOOKUP(B562,'[1]Total_DARF''s_Est_Mun+Acerto'!$A$35:$K$5599,11,0))</f>
        <v>287688.56</v>
      </c>
      <c r="F562" s="14">
        <f t="shared" ref="F562:F625" ca="1" si="20">SUM(D562:E562)</f>
        <v>1142890.93</v>
      </c>
      <c r="G562" s="14">
        <f t="shared" ref="G562:G625" ca="1" si="21">F562</f>
        <v>1142890.93</v>
      </c>
      <c r="H562" s="2"/>
      <c r="I562" s="11"/>
      <c r="J562" s="11"/>
    </row>
    <row r="563" spans="1:10" x14ac:dyDescent="0.2">
      <c r="A563" s="2"/>
      <c r="B563" s="15" t="s">
        <v>1049</v>
      </c>
      <c r="C563" s="13" t="s">
        <v>537</v>
      </c>
      <c r="D563" s="14">
        <f ca="1">IF(ISNA(VLOOKUP(B563,'[1]Total_DARF''s_Est_Mun+Acerto'!$A$35:$K$5599,6,0)),0,VLOOKUP(B563,'[1]Total_DARF''s_Est_Mun+Acerto'!$A$35:$K$5599,6,0))</f>
        <v>785597.4</v>
      </c>
      <c r="E563" s="14">
        <f ca="1">IF(ISNA(VLOOKUP(B563,'[1]Total_DARF''s_Est_Mun+Acerto'!$A$35:$K$5599,11,0)),0,VLOOKUP(B563,'[1]Total_DARF''s_Est_Mun+Acerto'!$A$35:$K$5599,11,0))</f>
        <v>80412.28</v>
      </c>
      <c r="F563" s="14">
        <f t="shared" ca="1" si="20"/>
        <v>866009.68</v>
      </c>
      <c r="G563" s="14">
        <f t="shared" ca="1" si="21"/>
        <v>866009.68</v>
      </c>
      <c r="H563" s="2"/>
      <c r="I563" s="11"/>
      <c r="J563" s="11"/>
    </row>
    <row r="564" spans="1:10" x14ac:dyDescent="0.2">
      <c r="A564" s="2"/>
      <c r="B564" s="12" t="s">
        <v>538</v>
      </c>
      <c r="C564" s="13" t="s">
        <v>537</v>
      </c>
      <c r="D564" s="14">
        <f ca="1">IF(ISNA(VLOOKUP(B564,'[1]Total_DARF''s_Est_Mun+Acerto'!$A$35:$K$5599,6,0)),0,VLOOKUP(B564,'[1]Total_DARF''s_Est_Mun+Acerto'!$A$35:$K$5599,6,0))</f>
        <v>823735.88</v>
      </c>
      <c r="E564" s="14">
        <f ca="1">IF(ISNA(VLOOKUP(B564,'[1]Total_DARF''s_Est_Mun+Acerto'!$A$35:$K$5599,11,0)),0,VLOOKUP(B564,'[1]Total_DARF''s_Est_Mun+Acerto'!$A$35:$K$5599,11,0))</f>
        <v>659894.4</v>
      </c>
      <c r="F564" s="14">
        <f t="shared" ca="1" si="20"/>
        <v>1483630.28</v>
      </c>
      <c r="G564" s="14">
        <f t="shared" ca="1" si="21"/>
        <v>1483630.28</v>
      </c>
      <c r="H564" s="2"/>
      <c r="I564" s="11"/>
      <c r="J564" s="11"/>
    </row>
    <row r="565" spans="1:10" x14ac:dyDescent="0.2">
      <c r="A565" s="2"/>
      <c r="B565" s="12" t="s">
        <v>1050</v>
      </c>
      <c r="C565" s="13" t="s">
        <v>537</v>
      </c>
      <c r="D565" s="14">
        <f ca="1">IF(ISNA(VLOOKUP(B565,'[1]Total_DARF''s_Est_Mun+Acerto'!$A$35:$K$5599,6,0)),0,VLOOKUP(B565,'[1]Total_DARF''s_Est_Mun+Acerto'!$A$35:$K$5599,6,0))</f>
        <v>1006437.52</v>
      </c>
      <c r="E565" s="14">
        <f ca="1">IF(ISNA(VLOOKUP(B565,'[1]Total_DARF''s_Est_Mun+Acerto'!$A$35:$K$5599,11,0)),0,VLOOKUP(B565,'[1]Total_DARF''s_Est_Mun+Acerto'!$A$35:$K$5599,11,0))</f>
        <v>277184.45</v>
      </c>
      <c r="F565" s="14">
        <f t="shared" ca="1" si="20"/>
        <v>1283621.97</v>
      </c>
      <c r="G565" s="14">
        <f t="shared" ca="1" si="21"/>
        <v>1283621.97</v>
      </c>
      <c r="H565" s="2"/>
      <c r="I565" s="11"/>
      <c r="J565" s="11"/>
    </row>
    <row r="566" spans="1:10" x14ac:dyDescent="0.2">
      <c r="A566" s="2"/>
      <c r="B566" s="39" t="s">
        <v>539</v>
      </c>
      <c r="C566" s="40"/>
      <c r="D566" s="14">
        <f ca="1">SUM(D560:D565)</f>
        <v>4316963.5</v>
      </c>
      <c r="E566" s="14">
        <f ca="1">SUM(E560:E565)</f>
        <v>1463183.29</v>
      </c>
      <c r="F566" s="14">
        <f t="shared" ca="1" si="20"/>
        <v>5780146.79</v>
      </c>
      <c r="G566" s="14">
        <f t="shared" ca="1" si="21"/>
        <v>5780146.79</v>
      </c>
      <c r="H566" s="2"/>
      <c r="I566" s="11"/>
      <c r="J566" s="11"/>
    </row>
    <row r="567" spans="1:10" x14ac:dyDescent="0.2">
      <c r="A567" s="2"/>
      <c r="B567" s="12" t="s">
        <v>540</v>
      </c>
      <c r="C567" s="13" t="s">
        <v>541</v>
      </c>
      <c r="D567" s="14">
        <f ca="1">IF(ISNA(VLOOKUP(B567,'[1]Total_DARF''s_Est_Mun+Acerto'!$A$35:$K$5599,6,0)),0,VLOOKUP(B567,'[1]Total_DARF''s_Est_Mun+Acerto'!$A$35:$K$5599,6,0))</f>
        <v>618887.31999999995</v>
      </c>
      <c r="E567" s="14">
        <f ca="1">IF(ISNA(VLOOKUP(B567,'[1]Total_DARF''s_Est_Mun+Acerto'!$A$35:$K$5599,11,0)),0,VLOOKUP(B567,'[1]Total_DARF''s_Est_Mun+Acerto'!$A$35:$K$5599,11,0))</f>
        <v>0</v>
      </c>
      <c r="F567" s="14">
        <f t="shared" ca="1" si="20"/>
        <v>618887.31999999995</v>
      </c>
      <c r="G567" s="14">
        <f t="shared" ca="1" si="21"/>
        <v>618887.31999999995</v>
      </c>
      <c r="H567" s="2"/>
      <c r="I567" s="11"/>
      <c r="J567" s="11"/>
    </row>
    <row r="568" spans="1:10" x14ac:dyDescent="0.2">
      <c r="A568" s="2"/>
      <c r="B568" s="12" t="s">
        <v>542</v>
      </c>
      <c r="C568" s="13" t="s">
        <v>541</v>
      </c>
      <c r="D568" s="14">
        <f ca="1">IF(ISNA(VLOOKUP(B568,'[1]Total_DARF''s_Est_Mun+Acerto'!$A$35:$K$5599,6,0)),0,VLOOKUP(B568,'[1]Total_DARF''s_Est_Mun+Acerto'!$A$35:$K$5599,6,0))</f>
        <v>70177.759999999995</v>
      </c>
      <c r="E568" s="14">
        <f ca="1">IF(ISNA(VLOOKUP(B568,'[1]Total_DARF''s_Est_Mun+Acerto'!$A$35:$K$5599,11,0)),0,VLOOKUP(B568,'[1]Total_DARF''s_Est_Mun+Acerto'!$A$35:$K$5599,11,0))</f>
        <v>139889.82</v>
      </c>
      <c r="F568" s="14">
        <f t="shared" ca="1" si="20"/>
        <v>210067.58000000002</v>
      </c>
      <c r="G568" s="14">
        <f t="shared" ca="1" si="21"/>
        <v>210067.58000000002</v>
      </c>
      <c r="H568" s="2"/>
      <c r="I568" s="11"/>
      <c r="J568" s="11"/>
    </row>
    <row r="569" spans="1:10" x14ac:dyDescent="0.2">
      <c r="A569" s="2"/>
      <c r="B569" s="12" t="s">
        <v>543</v>
      </c>
      <c r="C569" s="13" t="s">
        <v>541</v>
      </c>
      <c r="D569" s="14">
        <f ca="1">IF(ISNA(VLOOKUP(B569,'[1]Total_DARF''s_Est_Mun+Acerto'!$A$35:$K$5599,6,0)),0,VLOOKUP(B569,'[1]Total_DARF''s_Est_Mun+Acerto'!$A$35:$K$5599,6,0))</f>
        <v>655256.14</v>
      </c>
      <c r="E569" s="14">
        <f ca="1">IF(ISNA(VLOOKUP(B569,'[1]Total_DARF''s_Est_Mun+Acerto'!$A$35:$K$5599,11,0)),0,VLOOKUP(B569,'[1]Total_DARF''s_Est_Mun+Acerto'!$A$35:$K$5599,11,0))</f>
        <v>0</v>
      </c>
      <c r="F569" s="14">
        <f t="shared" ca="1" si="20"/>
        <v>655256.14</v>
      </c>
      <c r="G569" s="14">
        <f t="shared" ca="1" si="21"/>
        <v>655256.14</v>
      </c>
      <c r="H569" s="2"/>
      <c r="I569" s="11"/>
      <c r="J569" s="11"/>
    </row>
    <row r="570" spans="1:10" x14ac:dyDescent="0.2">
      <c r="A570" s="2"/>
      <c r="B570" s="12" t="s">
        <v>995</v>
      </c>
      <c r="C570" s="13" t="s">
        <v>541</v>
      </c>
      <c r="D570" s="14">
        <f ca="1">IF(ISNA(VLOOKUP(B570,'[1]Total_DARF''s_Est_Mun+Acerto'!$A$35:$K$5599,6,0)),0,VLOOKUP(B570,'[1]Total_DARF''s_Est_Mun+Acerto'!$A$35:$K$5599,6,0))</f>
        <v>1206479.98</v>
      </c>
      <c r="E570" s="14">
        <f ca="1">IF(ISNA(VLOOKUP(B570,'[1]Total_DARF''s_Est_Mun+Acerto'!$A$35:$K$5599,11,0)),0,VLOOKUP(B570,'[1]Total_DARF''s_Est_Mun+Acerto'!$A$35:$K$5599,11,0))</f>
        <v>0</v>
      </c>
      <c r="F570" s="14">
        <f t="shared" ca="1" si="20"/>
        <v>1206479.98</v>
      </c>
      <c r="G570" s="14">
        <f t="shared" ca="1" si="21"/>
        <v>1206479.98</v>
      </c>
      <c r="H570" s="2"/>
      <c r="I570" s="11"/>
      <c r="J570" s="11"/>
    </row>
    <row r="571" spans="1:10" x14ac:dyDescent="0.2">
      <c r="A571" s="2"/>
      <c r="B571" s="12" t="s">
        <v>544</v>
      </c>
      <c r="C571" s="13" t="s">
        <v>541</v>
      </c>
      <c r="D571" s="14">
        <f ca="1">IF(ISNA(VLOOKUP(B571,'[1]Total_DARF''s_Est_Mun+Acerto'!$A$35:$K$5599,6,0)),0,VLOOKUP(B571,'[1]Total_DARF''s_Est_Mun+Acerto'!$A$35:$K$5599,6,0))</f>
        <v>76193.570000000007</v>
      </c>
      <c r="E571" s="14">
        <f ca="1">IF(ISNA(VLOOKUP(B571,'[1]Total_DARF''s_Est_Mun+Acerto'!$A$35:$K$5599,11,0)),0,VLOOKUP(B571,'[1]Total_DARF''s_Est_Mun+Acerto'!$A$35:$K$5599,11,0))</f>
        <v>44325.39</v>
      </c>
      <c r="F571" s="14">
        <f t="shared" ca="1" si="20"/>
        <v>120518.96</v>
      </c>
      <c r="G571" s="14">
        <f t="shared" ca="1" si="21"/>
        <v>120518.96</v>
      </c>
      <c r="H571" s="2"/>
      <c r="I571" s="11"/>
      <c r="J571" s="11"/>
    </row>
    <row r="572" spans="1:10" x14ac:dyDescent="0.2">
      <c r="A572" s="2"/>
      <c r="B572" s="12" t="s">
        <v>545</v>
      </c>
      <c r="C572" s="13" t="s">
        <v>541</v>
      </c>
      <c r="D572" s="14">
        <f ca="1">IF(ISNA(VLOOKUP(B572,'[1]Total_DARF''s_Est_Mun+Acerto'!$A$35:$K$5599,6,0)),0,VLOOKUP(B572,'[1]Total_DARF''s_Est_Mun+Acerto'!$A$35:$K$5599,6,0))</f>
        <v>81706.52</v>
      </c>
      <c r="E572" s="14">
        <f ca="1">IF(ISNA(VLOOKUP(B572,'[1]Total_DARF''s_Est_Mun+Acerto'!$A$35:$K$5599,11,0)),0,VLOOKUP(B572,'[1]Total_DARF''s_Est_Mun+Acerto'!$A$35:$K$5599,11,0))</f>
        <v>0</v>
      </c>
      <c r="F572" s="14">
        <f t="shared" ca="1" si="20"/>
        <v>81706.52</v>
      </c>
      <c r="G572" s="14">
        <f t="shared" ca="1" si="21"/>
        <v>81706.52</v>
      </c>
      <c r="H572" s="2"/>
      <c r="I572" s="11"/>
      <c r="J572" s="11"/>
    </row>
    <row r="573" spans="1:10" x14ac:dyDescent="0.2">
      <c r="A573" s="2"/>
      <c r="B573" s="39" t="s">
        <v>546</v>
      </c>
      <c r="C573" s="40"/>
      <c r="D573" s="14">
        <f ca="1">SUM(D567:D572)</f>
        <v>2708701.29</v>
      </c>
      <c r="E573" s="14">
        <f ca="1">SUM(E567:E572)</f>
        <v>184215.21000000002</v>
      </c>
      <c r="F573" s="14">
        <f t="shared" ca="1" si="20"/>
        <v>2892916.5</v>
      </c>
      <c r="G573" s="14">
        <f t="shared" ca="1" si="21"/>
        <v>2892916.5</v>
      </c>
      <c r="H573" s="2"/>
      <c r="I573" s="11"/>
      <c r="J573" s="11"/>
    </row>
    <row r="574" spans="1:10" x14ac:dyDescent="0.2">
      <c r="A574" s="2"/>
      <c r="B574" s="12" t="s">
        <v>547</v>
      </c>
      <c r="C574" s="13" t="s">
        <v>548</v>
      </c>
      <c r="D574" s="14">
        <f ca="1">IF(ISNA(VLOOKUP(B574,'[1]Total_DARF''s_Est_Mun+Acerto'!$A$35:$K$5599,6,0)),0,VLOOKUP(B574,'[1]Total_DARF''s_Est_Mun+Acerto'!$A$35:$K$5599,6,0))</f>
        <v>0</v>
      </c>
      <c r="E574" s="14">
        <f ca="1">IF(ISNA(VLOOKUP(B574,'[1]Total_DARF''s_Est_Mun+Acerto'!$A$35:$K$5599,11,0)),0,VLOOKUP(B574,'[1]Total_DARF''s_Est_Mun+Acerto'!$A$35:$K$5599,11,0))</f>
        <v>4391.59</v>
      </c>
      <c r="F574" s="14">
        <f t="shared" ca="1" si="20"/>
        <v>4391.59</v>
      </c>
      <c r="G574" s="14">
        <f t="shared" ca="1" si="21"/>
        <v>4391.59</v>
      </c>
      <c r="H574" s="2"/>
      <c r="I574" s="11"/>
      <c r="J574" s="11"/>
    </row>
    <row r="575" spans="1:10" x14ac:dyDescent="0.2">
      <c r="A575" s="2"/>
      <c r="B575" s="12" t="s">
        <v>549</v>
      </c>
      <c r="C575" s="13" t="s">
        <v>548</v>
      </c>
      <c r="D575" s="14">
        <f ca="1">IF(ISNA(VLOOKUP(B575,'[1]Total_DARF''s_Est_Mun+Acerto'!$A$35:$K$5599,6,0)),0,VLOOKUP(B575,'[1]Total_DARF''s_Est_Mun+Acerto'!$A$35:$K$5599,6,0))</f>
        <v>0</v>
      </c>
      <c r="E575" s="14">
        <f ca="1">IF(ISNA(VLOOKUP(B575,'[1]Total_DARF''s_Est_Mun+Acerto'!$A$35:$K$5599,11,0)),0,VLOOKUP(B575,'[1]Total_DARF''s_Est_Mun+Acerto'!$A$35:$K$5599,11,0))</f>
        <v>4391.59</v>
      </c>
      <c r="F575" s="14">
        <f t="shared" ca="1" si="20"/>
        <v>4391.59</v>
      </c>
      <c r="G575" s="14">
        <f t="shared" ca="1" si="21"/>
        <v>4391.59</v>
      </c>
      <c r="H575" s="2"/>
      <c r="I575" s="11"/>
      <c r="J575" s="11"/>
    </row>
    <row r="576" spans="1:10" x14ac:dyDescent="0.2">
      <c r="A576" s="2"/>
      <c r="B576" s="12" t="s">
        <v>550</v>
      </c>
      <c r="C576" s="13" t="s">
        <v>548</v>
      </c>
      <c r="D576" s="14">
        <f ca="1">IF(ISNA(VLOOKUP(B576,'[1]Total_DARF''s_Est_Mun+Acerto'!$A$35:$K$5599,6,0)),0,VLOOKUP(B576,'[1]Total_DARF''s_Est_Mun+Acerto'!$A$35:$K$5599,6,0))</f>
        <v>0</v>
      </c>
      <c r="E576" s="14">
        <f ca="1">IF(ISNA(VLOOKUP(B576,'[1]Total_DARF''s_Est_Mun+Acerto'!$A$35:$K$5599,11,0)),0,VLOOKUP(B576,'[1]Total_DARF''s_Est_Mun+Acerto'!$A$35:$K$5599,11,0))</f>
        <v>4391.59</v>
      </c>
      <c r="F576" s="14">
        <f t="shared" ca="1" si="20"/>
        <v>4391.59</v>
      </c>
      <c r="G576" s="14">
        <f t="shared" ca="1" si="21"/>
        <v>4391.59</v>
      </c>
      <c r="H576" s="2"/>
      <c r="I576" s="11"/>
      <c r="J576" s="11"/>
    </row>
    <row r="577" spans="1:10" x14ac:dyDescent="0.2">
      <c r="A577" s="2"/>
      <c r="B577" s="12" t="s">
        <v>551</v>
      </c>
      <c r="C577" s="13" t="s">
        <v>548</v>
      </c>
      <c r="D577" s="14">
        <f ca="1">IF(ISNA(VLOOKUP(B577,'[1]Total_DARF''s_Est_Mun+Acerto'!$A$35:$K$5599,6,0)),0,VLOOKUP(B577,'[1]Total_DARF''s_Est_Mun+Acerto'!$A$35:$K$5599,6,0))</f>
        <v>0</v>
      </c>
      <c r="E577" s="14">
        <f ca="1">IF(ISNA(VLOOKUP(B577,'[1]Total_DARF''s_Est_Mun+Acerto'!$A$35:$K$5599,11,0)),0,VLOOKUP(B577,'[1]Total_DARF''s_Est_Mun+Acerto'!$A$35:$K$5599,11,0))</f>
        <v>4391.59</v>
      </c>
      <c r="F577" s="14">
        <f t="shared" ca="1" si="20"/>
        <v>4391.59</v>
      </c>
      <c r="G577" s="14">
        <f t="shared" ca="1" si="21"/>
        <v>4391.59</v>
      </c>
      <c r="H577" s="2"/>
      <c r="I577" s="11"/>
      <c r="J577" s="11"/>
    </row>
    <row r="578" spans="1:10" x14ac:dyDescent="0.2">
      <c r="A578" s="2"/>
      <c r="B578" s="12" t="s">
        <v>552</v>
      </c>
      <c r="C578" s="13" t="s">
        <v>548</v>
      </c>
      <c r="D578" s="14">
        <f ca="1">IF(ISNA(VLOOKUP(B578,'[1]Total_DARF''s_Est_Mun+Acerto'!$A$35:$K$5599,6,0)),0,VLOOKUP(B578,'[1]Total_DARF''s_Est_Mun+Acerto'!$A$35:$K$5599,6,0))</f>
        <v>0</v>
      </c>
      <c r="E578" s="14">
        <f ca="1">IF(ISNA(VLOOKUP(B578,'[1]Total_DARF''s_Est_Mun+Acerto'!$A$35:$K$5599,11,0)),0,VLOOKUP(B578,'[1]Total_DARF''s_Est_Mun+Acerto'!$A$35:$K$5599,11,0))</f>
        <v>4391.59</v>
      </c>
      <c r="F578" s="14">
        <f t="shared" ca="1" si="20"/>
        <v>4391.59</v>
      </c>
      <c r="G578" s="14">
        <f t="shared" ca="1" si="21"/>
        <v>4391.59</v>
      </c>
      <c r="H578" s="2"/>
      <c r="I578" s="11"/>
      <c r="J578" s="11"/>
    </row>
    <row r="579" spans="1:10" x14ac:dyDescent="0.2">
      <c r="A579" s="2"/>
      <c r="B579" s="12" t="s">
        <v>553</v>
      </c>
      <c r="C579" s="13" t="s">
        <v>548</v>
      </c>
      <c r="D579" s="14">
        <f ca="1">IF(ISNA(VLOOKUP(B579,'[1]Total_DARF''s_Est_Mun+Acerto'!$A$35:$K$5599,6,0)),0,VLOOKUP(B579,'[1]Total_DARF''s_Est_Mun+Acerto'!$A$35:$K$5599,6,0))</f>
        <v>0</v>
      </c>
      <c r="E579" s="14">
        <f ca="1">IF(ISNA(VLOOKUP(B579,'[1]Total_DARF''s_Est_Mun+Acerto'!$A$35:$K$5599,11,0)),0,VLOOKUP(B579,'[1]Total_DARF''s_Est_Mun+Acerto'!$A$35:$K$5599,11,0))</f>
        <v>4391.59</v>
      </c>
      <c r="F579" s="14">
        <f t="shared" ca="1" si="20"/>
        <v>4391.59</v>
      </c>
      <c r="G579" s="14">
        <f t="shared" ca="1" si="21"/>
        <v>4391.59</v>
      </c>
      <c r="H579" s="2"/>
      <c r="I579" s="11"/>
      <c r="J579" s="11"/>
    </row>
    <row r="580" spans="1:10" x14ac:dyDescent="0.2">
      <c r="A580" s="2"/>
      <c r="B580" s="12" t="s">
        <v>554</v>
      </c>
      <c r="C580" s="13" t="s">
        <v>548</v>
      </c>
      <c r="D580" s="14">
        <f ca="1">IF(ISNA(VLOOKUP(B580,'[1]Total_DARF''s_Est_Mun+Acerto'!$A$35:$K$5599,6,0)),0,VLOOKUP(B580,'[1]Total_DARF''s_Est_Mun+Acerto'!$A$35:$K$5599,6,0))</f>
        <v>0</v>
      </c>
      <c r="E580" s="14">
        <f ca="1">IF(ISNA(VLOOKUP(B580,'[1]Total_DARF''s_Est_Mun+Acerto'!$A$35:$K$5599,11,0)),0,VLOOKUP(B580,'[1]Total_DARF''s_Est_Mun+Acerto'!$A$35:$K$5599,11,0))</f>
        <v>4391.59</v>
      </c>
      <c r="F580" s="14">
        <f t="shared" ca="1" si="20"/>
        <v>4391.59</v>
      </c>
      <c r="G580" s="14">
        <f t="shared" ca="1" si="21"/>
        <v>4391.59</v>
      </c>
      <c r="H580" s="2"/>
      <c r="I580" s="11"/>
      <c r="J580" s="11"/>
    </row>
    <row r="581" spans="1:10" x14ac:dyDescent="0.2">
      <c r="A581" s="2"/>
      <c r="B581" s="12" t="s">
        <v>555</v>
      </c>
      <c r="C581" s="13" t="s">
        <v>548</v>
      </c>
      <c r="D581" s="14">
        <f ca="1">IF(ISNA(VLOOKUP(B581,'[1]Total_DARF''s_Est_Mun+Acerto'!$A$35:$K$5599,6,0)),0,VLOOKUP(B581,'[1]Total_DARF''s_Est_Mun+Acerto'!$A$35:$K$5599,6,0))</f>
        <v>0</v>
      </c>
      <c r="E581" s="14">
        <f ca="1">IF(ISNA(VLOOKUP(B581,'[1]Total_DARF''s_Est_Mun+Acerto'!$A$35:$K$5599,11,0)),0,VLOOKUP(B581,'[1]Total_DARF''s_Est_Mun+Acerto'!$A$35:$K$5599,11,0))</f>
        <v>4391.59</v>
      </c>
      <c r="F581" s="14">
        <f t="shared" ca="1" si="20"/>
        <v>4391.59</v>
      </c>
      <c r="G581" s="14">
        <f t="shared" ca="1" si="21"/>
        <v>4391.59</v>
      </c>
      <c r="H581" s="2"/>
      <c r="I581" s="11"/>
      <c r="J581" s="11"/>
    </row>
    <row r="582" spans="1:10" x14ac:dyDescent="0.2">
      <c r="A582" s="2"/>
      <c r="B582" s="12" t="s">
        <v>556</v>
      </c>
      <c r="C582" s="13" t="s">
        <v>548</v>
      </c>
      <c r="D582" s="14">
        <f ca="1">IF(ISNA(VLOOKUP(B582,'[1]Total_DARF''s_Est_Mun+Acerto'!$A$35:$K$5599,6,0)),0,VLOOKUP(B582,'[1]Total_DARF''s_Est_Mun+Acerto'!$A$35:$K$5599,6,0))</f>
        <v>0</v>
      </c>
      <c r="E582" s="14">
        <f ca="1">IF(ISNA(VLOOKUP(B582,'[1]Total_DARF''s_Est_Mun+Acerto'!$A$35:$K$5599,11,0)),0,VLOOKUP(B582,'[1]Total_DARF''s_Est_Mun+Acerto'!$A$35:$K$5599,11,0))</f>
        <v>4391.59</v>
      </c>
      <c r="F582" s="14">
        <f t="shared" ca="1" si="20"/>
        <v>4391.59</v>
      </c>
      <c r="G582" s="14">
        <f t="shared" ca="1" si="21"/>
        <v>4391.59</v>
      </c>
      <c r="H582" s="2"/>
      <c r="I582" s="11"/>
      <c r="J582" s="11"/>
    </row>
    <row r="583" spans="1:10" x14ac:dyDescent="0.2">
      <c r="A583" s="2"/>
      <c r="B583" s="12" t="s">
        <v>557</v>
      </c>
      <c r="C583" s="13" t="s">
        <v>548</v>
      </c>
      <c r="D583" s="14">
        <f ca="1">IF(ISNA(VLOOKUP(B583,'[1]Total_DARF''s_Est_Mun+Acerto'!$A$35:$K$5599,6,0)),0,VLOOKUP(B583,'[1]Total_DARF''s_Est_Mun+Acerto'!$A$35:$K$5599,6,0))</f>
        <v>0</v>
      </c>
      <c r="E583" s="14">
        <f ca="1">IF(ISNA(VLOOKUP(B583,'[1]Total_DARF''s_Est_Mun+Acerto'!$A$35:$K$5599,11,0)),0,VLOOKUP(B583,'[1]Total_DARF''s_Est_Mun+Acerto'!$A$35:$K$5599,11,0))</f>
        <v>4391.59</v>
      </c>
      <c r="F583" s="14">
        <f t="shared" ca="1" si="20"/>
        <v>4391.59</v>
      </c>
      <c r="G583" s="14">
        <f t="shared" ca="1" si="21"/>
        <v>4391.59</v>
      </c>
      <c r="H583" s="2"/>
      <c r="I583" s="11"/>
      <c r="J583" s="11"/>
    </row>
    <row r="584" spans="1:10" x14ac:dyDescent="0.2">
      <c r="A584" s="2"/>
      <c r="B584" s="12" t="s">
        <v>558</v>
      </c>
      <c r="C584" s="13" t="s">
        <v>548</v>
      </c>
      <c r="D584" s="14">
        <f ca="1">IF(ISNA(VLOOKUP(B584,'[1]Total_DARF''s_Est_Mun+Acerto'!$A$35:$K$5599,6,0)),0,VLOOKUP(B584,'[1]Total_DARF''s_Est_Mun+Acerto'!$A$35:$K$5599,6,0))</f>
        <v>0</v>
      </c>
      <c r="E584" s="14">
        <f ca="1">IF(ISNA(VLOOKUP(B584,'[1]Total_DARF''s_Est_Mun+Acerto'!$A$35:$K$5599,11,0)),0,VLOOKUP(B584,'[1]Total_DARF''s_Est_Mun+Acerto'!$A$35:$K$5599,11,0))</f>
        <v>4391.59</v>
      </c>
      <c r="F584" s="14">
        <f t="shared" ca="1" si="20"/>
        <v>4391.59</v>
      </c>
      <c r="G584" s="14">
        <f t="shared" ca="1" si="21"/>
        <v>4391.59</v>
      </c>
      <c r="H584" s="2"/>
      <c r="I584" s="11"/>
      <c r="J584" s="11"/>
    </row>
    <row r="585" spans="1:10" x14ac:dyDescent="0.2">
      <c r="A585" s="2"/>
      <c r="B585" s="12" t="s">
        <v>559</v>
      </c>
      <c r="C585" s="13" t="s">
        <v>548</v>
      </c>
      <c r="D585" s="14">
        <f ca="1">IF(ISNA(VLOOKUP(B585,'[1]Total_DARF''s_Est_Mun+Acerto'!$A$35:$K$5599,6,0)),0,VLOOKUP(B585,'[1]Total_DARF''s_Est_Mun+Acerto'!$A$35:$K$5599,6,0))</f>
        <v>0</v>
      </c>
      <c r="E585" s="14">
        <f ca="1">IF(ISNA(VLOOKUP(B585,'[1]Total_DARF''s_Est_Mun+Acerto'!$A$35:$K$5599,11,0)),0,VLOOKUP(B585,'[1]Total_DARF''s_Est_Mun+Acerto'!$A$35:$K$5599,11,0))</f>
        <v>4391.59</v>
      </c>
      <c r="F585" s="14">
        <f t="shared" ca="1" si="20"/>
        <v>4391.59</v>
      </c>
      <c r="G585" s="14">
        <f t="shared" ca="1" si="21"/>
        <v>4391.59</v>
      </c>
      <c r="H585" s="2"/>
      <c r="I585" s="11"/>
      <c r="J585" s="11"/>
    </row>
    <row r="586" spans="1:10" x14ac:dyDescent="0.2">
      <c r="A586" s="2"/>
      <c r="B586" s="12" t="s">
        <v>560</v>
      </c>
      <c r="C586" s="13" t="s">
        <v>548</v>
      </c>
      <c r="D586" s="14">
        <f ca="1">IF(ISNA(VLOOKUP(B586,'[1]Total_DARF''s_Est_Mun+Acerto'!$A$35:$K$5599,6,0)),0,VLOOKUP(B586,'[1]Total_DARF''s_Est_Mun+Acerto'!$A$35:$K$5599,6,0))</f>
        <v>0</v>
      </c>
      <c r="E586" s="14">
        <f ca="1">IF(ISNA(VLOOKUP(B586,'[1]Total_DARF''s_Est_Mun+Acerto'!$A$35:$K$5599,11,0)),0,VLOOKUP(B586,'[1]Total_DARF''s_Est_Mun+Acerto'!$A$35:$K$5599,11,0))</f>
        <v>4391.59</v>
      </c>
      <c r="F586" s="14">
        <f t="shared" ca="1" si="20"/>
        <v>4391.59</v>
      </c>
      <c r="G586" s="14">
        <f t="shared" ca="1" si="21"/>
        <v>4391.59</v>
      </c>
      <c r="H586" s="2"/>
      <c r="I586" s="11"/>
      <c r="J586" s="11"/>
    </row>
    <row r="587" spans="1:10" x14ac:dyDescent="0.2">
      <c r="A587" s="2"/>
      <c r="B587" s="12" t="s">
        <v>561</v>
      </c>
      <c r="C587" s="13" t="s">
        <v>548</v>
      </c>
      <c r="D587" s="14">
        <f ca="1">IF(ISNA(VLOOKUP(B587,'[1]Total_DARF''s_Est_Mun+Acerto'!$A$35:$K$5599,6,0)),0,VLOOKUP(B587,'[1]Total_DARF''s_Est_Mun+Acerto'!$A$35:$K$5599,6,0))</f>
        <v>0</v>
      </c>
      <c r="E587" s="14">
        <f ca="1">IF(ISNA(VLOOKUP(B587,'[1]Total_DARF''s_Est_Mun+Acerto'!$A$35:$K$5599,11,0)),0,VLOOKUP(B587,'[1]Total_DARF''s_Est_Mun+Acerto'!$A$35:$K$5599,11,0))</f>
        <v>4391.59</v>
      </c>
      <c r="F587" s="14">
        <f t="shared" ca="1" si="20"/>
        <v>4391.59</v>
      </c>
      <c r="G587" s="14">
        <f t="shared" ca="1" si="21"/>
        <v>4391.59</v>
      </c>
      <c r="H587" s="2"/>
      <c r="I587" s="11"/>
      <c r="J587" s="11"/>
    </row>
    <row r="588" spans="1:10" x14ac:dyDescent="0.2">
      <c r="A588" s="2"/>
      <c r="B588" s="12" t="s">
        <v>562</v>
      </c>
      <c r="C588" s="13" t="s">
        <v>548</v>
      </c>
      <c r="D588" s="14">
        <f ca="1">IF(ISNA(VLOOKUP(B588,'[1]Total_DARF''s_Est_Mun+Acerto'!$A$35:$K$5599,6,0)),0,VLOOKUP(B588,'[1]Total_DARF''s_Est_Mun+Acerto'!$A$35:$K$5599,6,0))</f>
        <v>0</v>
      </c>
      <c r="E588" s="14">
        <f ca="1">IF(ISNA(VLOOKUP(B588,'[1]Total_DARF''s_Est_Mun+Acerto'!$A$35:$K$5599,11,0)),0,VLOOKUP(B588,'[1]Total_DARF''s_Est_Mun+Acerto'!$A$35:$K$5599,11,0))</f>
        <v>4391.59</v>
      </c>
      <c r="F588" s="14">
        <f t="shared" ca="1" si="20"/>
        <v>4391.59</v>
      </c>
      <c r="G588" s="14">
        <f t="shared" ca="1" si="21"/>
        <v>4391.59</v>
      </c>
      <c r="H588" s="2"/>
      <c r="I588" s="11"/>
      <c r="J588" s="11"/>
    </row>
    <row r="589" spans="1:10" x14ac:dyDescent="0.2">
      <c r="A589" s="2"/>
      <c r="B589" s="12" t="s">
        <v>563</v>
      </c>
      <c r="C589" s="13" t="s">
        <v>548</v>
      </c>
      <c r="D589" s="14">
        <f ca="1">IF(ISNA(VLOOKUP(B589,'[1]Total_DARF''s_Est_Mun+Acerto'!$A$35:$K$5599,6,0)),0,VLOOKUP(B589,'[1]Total_DARF''s_Est_Mun+Acerto'!$A$35:$K$5599,6,0))</f>
        <v>0</v>
      </c>
      <c r="E589" s="14">
        <f ca="1">IF(ISNA(VLOOKUP(B589,'[1]Total_DARF''s_Est_Mun+Acerto'!$A$35:$K$5599,11,0)),0,VLOOKUP(B589,'[1]Total_DARF''s_Est_Mun+Acerto'!$A$35:$K$5599,11,0))</f>
        <v>4391.59</v>
      </c>
      <c r="F589" s="14">
        <f t="shared" ca="1" si="20"/>
        <v>4391.59</v>
      </c>
      <c r="G589" s="14">
        <f t="shared" ca="1" si="21"/>
        <v>4391.59</v>
      </c>
      <c r="H589" s="2"/>
      <c r="I589" s="11"/>
      <c r="J589" s="11"/>
    </row>
    <row r="590" spans="1:10" x14ac:dyDescent="0.2">
      <c r="A590" s="2"/>
      <c r="B590" s="12" t="s">
        <v>564</v>
      </c>
      <c r="C590" s="13" t="s">
        <v>548</v>
      </c>
      <c r="D590" s="14">
        <f ca="1">IF(ISNA(VLOOKUP(B590,'[1]Total_DARF''s_Est_Mun+Acerto'!$A$35:$K$5599,6,0)),0,VLOOKUP(B590,'[1]Total_DARF''s_Est_Mun+Acerto'!$A$35:$K$5599,6,0))</f>
        <v>0</v>
      </c>
      <c r="E590" s="14">
        <f ca="1">IF(ISNA(VLOOKUP(B590,'[1]Total_DARF''s_Est_Mun+Acerto'!$A$35:$K$5599,11,0)),0,VLOOKUP(B590,'[1]Total_DARF''s_Est_Mun+Acerto'!$A$35:$K$5599,11,0))</f>
        <v>4391.59</v>
      </c>
      <c r="F590" s="14">
        <f t="shared" ca="1" si="20"/>
        <v>4391.59</v>
      </c>
      <c r="G590" s="14">
        <f t="shared" ca="1" si="21"/>
        <v>4391.59</v>
      </c>
      <c r="H590" s="2"/>
      <c r="I590" s="11"/>
      <c r="J590" s="11"/>
    </row>
    <row r="591" spans="1:10" x14ac:dyDescent="0.2">
      <c r="A591" s="2"/>
      <c r="B591" s="39" t="s">
        <v>565</v>
      </c>
      <c r="C591" s="40"/>
      <c r="D591" s="14">
        <f ca="1">SUM(D574:D590)</f>
        <v>0</v>
      </c>
      <c r="E591" s="14">
        <f ca="1">SUM(E574:E590)</f>
        <v>74657.02999999997</v>
      </c>
      <c r="F591" s="14">
        <f t="shared" ca="1" si="20"/>
        <v>74657.02999999997</v>
      </c>
      <c r="G591" s="14">
        <f t="shared" ca="1" si="21"/>
        <v>74657.02999999997</v>
      </c>
      <c r="H591" s="2"/>
      <c r="I591" s="11"/>
      <c r="J591" s="11"/>
    </row>
    <row r="592" spans="1:10" x14ac:dyDescent="0.2">
      <c r="A592" s="2"/>
      <c r="B592" s="12" t="s">
        <v>566</v>
      </c>
      <c r="C592" s="13" t="s">
        <v>567</v>
      </c>
      <c r="D592" s="14">
        <f ca="1">IF(ISNA(VLOOKUP(B592,'[1]Total_DARF''s_Est_Mun+Acerto'!$A$35:$K$5599,6,0)),0,VLOOKUP(B592,'[1]Total_DARF''s_Est_Mun+Acerto'!$A$35:$K$5599,6,0))</f>
        <v>633996.98</v>
      </c>
      <c r="E592" s="14">
        <f ca="1">IF(ISNA(VLOOKUP(B592,'[1]Total_DARF''s_Est_Mun+Acerto'!$A$35:$K$5599,11,0)),0,VLOOKUP(B592,'[1]Total_DARF''s_Est_Mun+Acerto'!$A$35:$K$5599,11,0))</f>
        <v>0</v>
      </c>
      <c r="F592" s="14">
        <f t="shared" ca="1" si="20"/>
        <v>633996.98</v>
      </c>
      <c r="G592" s="14">
        <f t="shared" ca="1" si="21"/>
        <v>633996.98</v>
      </c>
      <c r="H592" s="2"/>
      <c r="I592" s="11"/>
      <c r="J592" s="11"/>
    </row>
    <row r="593" spans="1:10" x14ac:dyDescent="0.2">
      <c r="A593" s="2"/>
      <c r="B593" s="12" t="s">
        <v>568</v>
      </c>
      <c r="C593" s="13" t="s">
        <v>567</v>
      </c>
      <c r="D593" s="14">
        <f ca="1">IF(ISNA(VLOOKUP(B593,'[1]Total_DARF''s_Est_Mun+Acerto'!$A$35:$K$5599,6,0)),0,VLOOKUP(B593,'[1]Total_DARF''s_Est_Mun+Acerto'!$A$35:$K$5599,6,0))</f>
        <v>678445.84</v>
      </c>
      <c r="E593" s="14">
        <f ca="1">IF(ISNA(VLOOKUP(B593,'[1]Total_DARF''s_Est_Mun+Acerto'!$A$35:$K$5599,11,0)),0,VLOOKUP(B593,'[1]Total_DARF''s_Est_Mun+Acerto'!$A$35:$K$5599,11,0))</f>
        <v>0</v>
      </c>
      <c r="F593" s="14">
        <f t="shared" ca="1" si="20"/>
        <v>678445.84</v>
      </c>
      <c r="G593" s="14">
        <f t="shared" ca="1" si="21"/>
        <v>678445.84</v>
      </c>
      <c r="H593" s="2"/>
      <c r="I593" s="11"/>
      <c r="J593" s="11"/>
    </row>
    <row r="594" spans="1:10" x14ac:dyDescent="0.2">
      <c r="A594" s="2"/>
      <c r="B594" s="12" t="s">
        <v>569</v>
      </c>
      <c r="C594" s="13" t="s">
        <v>567</v>
      </c>
      <c r="D594" s="14">
        <f ca="1">IF(ISNA(VLOOKUP(B594,'[1]Total_DARF''s_Est_Mun+Acerto'!$A$35:$K$5599,6,0)),0,VLOOKUP(B594,'[1]Total_DARF''s_Est_Mun+Acerto'!$A$35:$K$5599,6,0))</f>
        <v>675586.13</v>
      </c>
      <c r="E594" s="14">
        <f ca="1">IF(ISNA(VLOOKUP(B594,'[1]Total_DARF''s_Est_Mun+Acerto'!$A$35:$K$5599,11,0)),0,VLOOKUP(B594,'[1]Total_DARF''s_Est_Mun+Acerto'!$A$35:$K$5599,11,0))</f>
        <v>0</v>
      </c>
      <c r="F594" s="14">
        <f t="shared" ca="1" si="20"/>
        <v>675586.13</v>
      </c>
      <c r="G594" s="14">
        <f t="shared" ca="1" si="21"/>
        <v>675586.13</v>
      </c>
      <c r="H594" s="2"/>
      <c r="I594" s="11"/>
      <c r="J594" s="11"/>
    </row>
    <row r="595" spans="1:10" x14ac:dyDescent="0.2">
      <c r="A595" s="2"/>
      <c r="B595" s="12" t="s">
        <v>1070</v>
      </c>
      <c r="C595" s="13" t="s">
        <v>567</v>
      </c>
      <c r="D595" s="14">
        <f ca="1">IF(ISNA(VLOOKUP(B595,'[1]Total_DARF''s_Est_Mun+Acerto'!$A$35:$K$5599,6,0)),0,VLOOKUP(B595,'[1]Total_DARF''s_Est_Mun+Acerto'!$A$35:$K$5599,6,0))</f>
        <v>678381.03</v>
      </c>
      <c r="E595" s="14">
        <f ca="1">IF(ISNA(VLOOKUP(B595,'[1]Total_DARF''s_Est_Mun+Acerto'!$A$35:$K$5599,11,0)),0,VLOOKUP(B595,'[1]Total_DARF''s_Est_Mun+Acerto'!$A$35:$K$5599,11,0))</f>
        <v>0</v>
      </c>
      <c r="F595" s="14">
        <f t="shared" ca="1" si="20"/>
        <v>678381.03</v>
      </c>
      <c r="G595" s="14">
        <f t="shared" ca="1" si="21"/>
        <v>678381.03</v>
      </c>
      <c r="H595" s="2"/>
      <c r="I595" s="11"/>
      <c r="J595" s="11"/>
    </row>
    <row r="596" spans="1:10" x14ac:dyDescent="0.2">
      <c r="A596" s="2"/>
      <c r="B596" s="12" t="s">
        <v>1067</v>
      </c>
      <c r="C596" s="13" t="s">
        <v>567</v>
      </c>
      <c r="D596" s="14">
        <f ca="1">IF(ISNA(VLOOKUP(B596,'[1]Total_DARF''s_Est_Mun+Acerto'!$A$35:$K$5599,6,0)),0,VLOOKUP(B596,'[1]Total_DARF''s_Est_Mun+Acerto'!$A$35:$K$5599,6,0))</f>
        <v>677639.43</v>
      </c>
      <c r="E596" s="14">
        <f ca="1">IF(ISNA(VLOOKUP(B596,'[1]Total_DARF''s_Est_Mun+Acerto'!$A$35:$K$5599,11,0)),0,VLOOKUP(B596,'[1]Total_DARF''s_Est_Mun+Acerto'!$A$35:$K$5599,11,0))</f>
        <v>0</v>
      </c>
      <c r="F596" s="14">
        <f t="shared" ca="1" si="20"/>
        <v>677639.43</v>
      </c>
      <c r="G596" s="14">
        <f t="shared" ca="1" si="21"/>
        <v>677639.43</v>
      </c>
      <c r="H596" s="2"/>
      <c r="I596" s="11"/>
      <c r="J596" s="11"/>
    </row>
    <row r="597" spans="1:10" x14ac:dyDescent="0.2">
      <c r="A597" s="2"/>
      <c r="B597" s="12" t="s">
        <v>570</v>
      </c>
      <c r="C597" s="13" t="s">
        <v>567</v>
      </c>
      <c r="D597" s="14">
        <f ca="1">IF(ISNA(VLOOKUP(B597,'[1]Total_DARF''s_Est_Mun+Acerto'!$A$35:$K$5599,6,0)),0,VLOOKUP(B597,'[1]Total_DARF''s_Est_Mun+Acerto'!$A$35:$K$5599,6,0))</f>
        <v>642250.88</v>
      </c>
      <c r="E597" s="14">
        <f ca="1">IF(ISNA(VLOOKUP(B597,'[1]Total_DARF''s_Est_Mun+Acerto'!$A$35:$K$5599,11,0)),0,VLOOKUP(B597,'[1]Total_DARF''s_Est_Mun+Acerto'!$A$35:$K$5599,11,0))</f>
        <v>9.65</v>
      </c>
      <c r="F597" s="14">
        <f t="shared" ca="1" si="20"/>
        <v>642260.53</v>
      </c>
      <c r="G597" s="14">
        <f t="shared" ca="1" si="21"/>
        <v>642260.53</v>
      </c>
      <c r="H597" s="2"/>
      <c r="I597" s="11"/>
      <c r="J597" s="11"/>
    </row>
    <row r="598" spans="1:10" x14ac:dyDescent="0.2">
      <c r="A598" s="2"/>
      <c r="B598" s="12" t="s">
        <v>571</v>
      </c>
      <c r="C598" s="13" t="s">
        <v>567</v>
      </c>
      <c r="D598" s="14">
        <f ca="1">IF(ISNA(VLOOKUP(B598,'[1]Total_DARF''s_Est_Mun+Acerto'!$A$35:$K$5599,6,0)),0,VLOOKUP(B598,'[1]Total_DARF''s_Est_Mun+Acerto'!$A$35:$K$5599,6,0))</f>
        <v>661719.89</v>
      </c>
      <c r="E598" s="14">
        <f ca="1">IF(ISNA(VLOOKUP(B598,'[1]Total_DARF''s_Est_Mun+Acerto'!$A$35:$K$5599,11,0)),0,VLOOKUP(B598,'[1]Total_DARF''s_Est_Mun+Acerto'!$A$35:$K$5599,11,0))</f>
        <v>0</v>
      </c>
      <c r="F598" s="14">
        <f t="shared" ca="1" si="20"/>
        <v>661719.89</v>
      </c>
      <c r="G598" s="14">
        <f t="shared" ca="1" si="21"/>
        <v>661719.89</v>
      </c>
      <c r="H598" s="2"/>
      <c r="I598" s="11"/>
      <c r="J598" s="11"/>
    </row>
    <row r="599" spans="1:10" x14ac:dyDescent="0.2">
      <c r="A599" s="2"/>
      <c r="B599" s="12" t="s">
        <v>572</v>
      </c>
      <c r="C599" s="13" t="s">
        <v>567</v>
      </c>
      <c r="D599" s="14">
        <f ca="1">IF(ISNA(VLOOKUP(B599,'[1]Total_DARF''s_Est_Mun+Acerto'!$A$35:$K$5599,6,0)),0,VLOOKUP(B599,'[1]Total_DARF''s_Est_Mun+Acerto'!$A$35:$K$5599,6,0))</f>
        <v>0</v>
      </c>
      <c r="E599" s="14">
        <f ca="1">IF(ISNA(VLOOKUP(B599,'[1]Total_DARF''s_Est_Mun+Acerto'!$A$35:$K$5599,11,0)),0,VLOOKUP(B599,'[1]Total_DARF''s_Est_Mun+Acerto'!$A$35:$K$5599,11,0))</f>
        <v>0</v>
      </c>
      <c r="F599" s="14">
        <f t="shared" ca="1" si="20"/>
        <v>0</v>
      </c>
      <c r="G599" s="14">
        <f t="shared" ca="1" si="21"/>
        <v>0</v>
      </c>
      <c r="H599" s="2"/>
      <c r="I599" s="11"/>
      <c r="J599" s="11"/>
    </row>
    <row r="600" spans="1:10" x14ac:dyDescent="0.2">
      <c r="A600" s="2"/>
      <c r="B600" s="12" t="s">
        <v>573</v>
      </c>
      <c r="C600" s="13" t="s">
        <v>567</v>
      </c>
      <c r="D600" s="14">
        <f ca="1">IF(ISNA(VLOOKUP(B600,'[1]Total_DARF''s_Est_Mun+Acerto'!$A$35:$K$5599,6,0)),0,VLOOKUP(B600,'[1]Total_DARF''s_Est_Mun+Acerto'!$A$35:$K$5599,6,0))</f>
        <v>655188.80000000005</v>
      </c>
      <c r="E600" s="14">
        <f ca="1">IF(ISNA(VLOOKUP(B600,'[1]Total_DARF''s_Est_Mun+Acerto'!$A$35:$K$5599,11,0)),0,VLOOKUP(B600,'[1]Total_DARF''s_Est_Mun+Acerto'!$A$35:$K$5599,11,0))</f>
        <v>0</v>
      </c>
      <c r="F600" s="14">
        <f t="shared" ca="1" si="20"/>
        <v>655188.80000000005</v>
      </c>
      <c r="G600" s="14">
        <f t="shared" ca="1" si="21"/>
        <v>655188.80000000005</v>
      </c>
      <c r="H600" s="2"/>
      <c r="I600" s="11"/>
      <c r="J600" s="11"/>
    </row>
    <row r="601" spans="1:10" x14ac:dyDescent="0.2">
      <c r="A601" s="2"/>
      <c r="B601" s="39" t="s">
        <v>574</v>
      </c>
      <c r="C601" s="40"/>
      <c r="D601" s="14">
        <f ca="1">SUM(D592:D600)</f>
        <v>5303208.9799999995</v>
      </c>
      <c r="E601" s="14">
        <f ca="1">SUM(E592:E600)</f>
        <v>9.65</v>
      </c>
      <c r="F601" s="14">
        <f t="shared" ca="1" si="20"/>
        <v>5303218.63</v>
      </c>
      <c r="G601" s="14">
        <f t="shared" ca="1" si="21"/>
        <v>5303218.63</v>
      </c>
      <c r="H601" s="2"/>
      <c r="I601" s="11"/>
      <c r="J601" s="11"/>
    </row>
    <row r="602" spans="1:10" x14ac:dyDescent="0.2">
      <c r="A602" s="2"/>
      <c r="B602" s="12" t="s">
        <v>575</v>
      </c>
      <c r="C602" s="13" t="s">
        <v>576</v>
      </c>
      <c r="D602" s="14">
        <f ca="1">IF(ISNA(VLOOKUP(B602,'[1]Total_DARF''s_Est_Mun+Acerto'!$A$35:$K$5599,6,0)),0,VLOOKUP(B602,'[1]Total_DARF''s_Est_Mun+Acerto'!$A$35:$K$5599,6,0))</f>
        <v>97737.26</v>
      </c>
      <c r="E602" s="14">
        <f ca="1">IF(ISNA(VLOOKUP(B602,'[1]Total_DARF''s_Est_Mun+Acerto'!$A$35:$K$5599,11,0)),0,VLOOKUP(B602,'[1]Total_DARF''s_Est_Mun+Acerto'!$A$35:$K$5599,11,0))</f>
        <v>5516.61</v>
      </c>
      <c r="F602" s="14">
        <f t="shared" ca="1" si="20"/>
        <v>103253.87</v>
      </c>
      <c r="G602" s="14">
        <f t="shared" ca="1" si="21"/>
        <v>103253.87</v>
      </c>
      <c r="H602" s="2"/>
      <c r="I602" s="11"/>
      <c r="J602" s="11"/>
    </row>
    <row r="603" spans="1:10" x14ac:dyDescent="0.2">
      <c r="A603" s="2"/>
      <c r="B603" s="12" t="s">
        <v>577</v>
      </c>
      <c r="C603" s="13" t="s">
        <v>576</v>
      </c>
      <c r="D603" s="14">
        <f ca="1">IF(ISNA(VLOOKUP(B603,'[1]Total_DARF''s_Est_Mun+Acerto'!$A$35:$K$5599,6,0)),0,VLOOKUP(B603,'[1]Total_DARF''s_Est_Mun+Acerto'!$A$35:$K$5599,6,0))</f>
        <v>633540.22</v>
      </c>
      <c r="E603" s="14">
        <f ca="1">IF(ISNA(VLOOKUP(B603,'[1]Total_DARF''s_Est_Mun+Acerto'!$A$35:$K$5599,11,0)),0,VLOOKUP(B603,'[1]Total_DARF''s_Est_Mun+Acerto'!$A$35:$K$5599,11,0))</f>
        <v>882328.22</v>
      </c>
      <c r="F603" s="14">
        <f t="shared" ca="1" si="20"/>
        <v>1515868.44</v>
      </c>
      <c r="G603" s="14">
        <f t="shared" ca="1" si="21"/>
        <v>1515868.44</v>
      </c>
      <c r="H603" s="2"/>
      <c r="I603" s="11"/>
      <c r="J603" s="11"/>
    </row>
    <row r="604" spans="1:10" x14ac:dyDescent="0.2">
      <c r="A604" s="2"/>
      <c r="B604" s="12" t="s">
        <v>996</v>
      </c>
      <c r="C604" s="13" t="s">
        <v>576</v>
      </c>
      <c r="D604" s="14">
        <f ca="1">IF(ISNA(VLOOKUP(B604,'[1]Total_DARF''s_Est_Mun+Acerto'!$A$35:$K$5599,6,0)),0,VLOOKUP(B604,'[1]Total_DARF''s_Est_Mun+Acerto'!$A$35:$K$5599,6,0))</f>
        <v>0</v>
      </c>
      <c r="E604" s="14">
        <f ca="1">IF(ISNA(VLOOKUP(B604,'[1]Total_DARF''s_Est_Mun+Acerto'!$A$35:$K$5599,11,0)),0,VLOOKUP(B604,'[1]Total_DARF''s_Est_Mun+Acerto'!$A$35:$K$5599,11,0))</f>
        <v>0</v>
      </c>
      <c r="F604" s="14">
        <f t="shared" ca="1" si="20"/>
        <v>0</v>
      </c>
      <c r="G604" s="14">
        <f t="shared" ca="1" si="21"/>
        <v>0</v>
      </c>
      <c r="H604" s="2"/>
      <c r="I604" s="11"/>
      <c r="J604" s="11"/>
    </row>
    <row r="605" spans="1:10" x14ac:dyDescent="0.2">
      <c r="A605" s="2"/>
      <c r="B605" s="12" t="s">
        <v>997</v>
      </c>
      <c r="C605" s="13" t="s">
        <v>576</v>
      </c>
      <c r="D605" s="14">
        <f ca="1">IF(ISNA(VLOOKUP(B605,'[1]Total_DARF''s_Est_Mun+Acerto'!$A$35:$K$5599,6,0)),0,VLOOKUP(B605,'[1]Total_DARF''s_Est_Mun+Acerto'!$A$35:$K$5599,6,0))</f>
        <v>0</v>
      </c>
      <c r="E605" s="14">
        <f ca="1">IF(ISNA(VLOOKUP(B605,'[1]Total_DARF''s_Est_Mun+Acerto'!$A$35:$K$5599,11,0)),0,VLOOKUP(B605,'[1]Total_DARF''s_Est_Mun+Acerto'!$A$35:$K$5599,11,0))</f>
        <v>0</v>
      </c>
      <c r="F605" s="14">
        <f t="shared" ca="1" si="20"/>
        <v>0</v>
      </c>
      <c r="G605" s="14">
        <f t="shared" ca="1" si="21"/>
        <v>0</v>
      </c>
      <c r="H605" s="2"/>
      <c r="I605" s="11"/>
      <c r="J605" s="11"/>
    </row>
    <row r="606" spans="1:10" x14ac:dyDescent="0.2">
      <c r="A606" s="2"/>
      <c r="B606" s="12" t="s">
        <v>578</v>
      </c>
      <c r="C606" s="13" t="s">
        <v>576</v>
      </c>
      <c r="D606" s="14">
        <f ca="1">IF(ISNA(VLOOKUP(B606,'[1]Total_DARF''s_Est_Mun+Acerto'!$A$35:$K$5599,6,0)),0,VLOOKUP(B606,'[1]Total_DARF''s_Est_Mun+Acerto'!$A$35:$K$5599,6,0))</f>
        <v>92485.37</v>
      </c>
      <c r="E606" s="14">
        <f ca="1">IF(ISNA(VLOOKUP(B606,'[1]Total_DARF''s_Est_Mun+Acerto'!$A$35:$K$5599,11,0)),0,VLOOKUP(B606,'[1]Total_DARF''s_Est_Mun+Acerto'!$A$35:$K$5599,11,0))</f>
        <v>17183.07</v>
      </c>
      <c r="F606" s="14">
        <f t="shared" ca="1" si="20"/>
        <v>109668.44</v>
      </c>
      <c r="G606" s="14">
        <f t="shared" ca="1" si="21"/>
        <v>109668.44</v>
      </c>
      <c r="H606" s="2"/>
      <c r="I606" s="11"/>
      <c r="J606" s="11"/>
    </row>
    <row r="607" spans="1:10" x14ac:dyDescent="0.2">
      <c r="A607" s="2"/>
      <c r="B607" s="12" t="s">
        <v>579</v>
      </c>
      <c r="C607" s="13" t="s">
        <v>576</v>
      </c>
      <c r="D607" s="14">
        <f ca="1">IF(ISNA(VLOOKUP(B607,'[1]Total_DARF''s_Est_Mun+Acerto'!$A$35:$K$5599,6,0)),0,VLOOKUP(B607,'[1]Total_DARF''s_Est_Mun+Acerto'!$A$35:$K$5599,6,0))</f>
        <v>96769.67</v>
      </c>
      <c r="E607" s="14">
        <f ca="1">IF(ISNA(VLOOKUP(B607,'[1]Total_DARF''s_Est_Mun+Acerto'!$A$35:$K$5599,11,0)),0,VLOOKUP(B607,'[1]Total_DARF''s_Est_Mun+Acerto'!$A$35:$K$5599,11,0))</f>
        <v>5857.85</v>
      </c>
      <c r="F607" s="14">
        <f t="shared" ca="1" si="20"/>
        <v>102627.52</v>
      </c>
      <c r="G607" s="14">
        <f t="shared" ca="1" si="21"/>
        <v>102627.52</v>
      </c>
      <c r="H607" s="2"/>
      <c r="I607" s="11"/>
      <c r="J607" s="11"/>
    </row>
    <row r="608" spans="1:10" x14ac:dyDescent="0.2">
      <c r="A608" s="2"/>
      <c r="B608" s="12" t="s">
        <v>580</v>
      </c>
      <c r="C608" s="13" t="s">
        <v>576</v>
      </c>
      <c r="D608" s="14">
        <f ca="1">IF(ISNA(VLOOKUP(B608,'[1]Total_DARF''s_Est_Mun+Acerto'!$A$35:$K$5599,6,0)),0,VLOOKUP(B608,'[1]Total_DARF''s_Est_Mun+Acerto'!$A$35:$K$5599,6,0))</f>
        <v>655256.14</v>
      </c>
      <c r="E608" s="14">
        <f ca="1">IF(ISNA(VLOOKUP(B608,'[1]Total_DARF''s_Est_Mun+Acerto'!$A$35:$K$5599,11,0)),0,VLOOKUP(B608,'[1]Total_DARF''s_Est_Mun+Acerto'!$A$35:$K$5599,11,0))</f>
        <v>1176437.6399999999</v>
      </c>
      <c r="F608" s="14">
        <f t="shared" ca="1" si="20"/>
        <v>1831693.7799999998</v>
      </c>
      <c r="G608" s="14">
        <f t="shared" ca="1" si="21"/>
        <v>1831693.7799999998</v>
      </c>
      <c r="H608" s="2"/>
      <c r="I608" s="11"/>
      <c r="J608" s="11"/>
    </row>
    <row r="609" spans="1:10" x14ac:dyDescent="0.2">
      <c r="A609" s="2"/>
      <c r="B609" s="12" t="s">
        <v>998</v>
      </c>
      <c r="C609" s="13" t="s">
        <v>576</v>
      </c>
      <c r="D609" s="14">
        <f ca="1">IF(ISNA(VLOOKUP(B609,'[1]Total_DARF''s_Est_Mun+Acerto'!$A$35:$K$5599,6,0)),0,VLOOKUP(B609,'[1]Total_DARF''s_Est_Mun+Acerto'!$A$35:$K$5599,6,0))</f>
        <v>0</v>
      </c>
      <c r="E609" s="14">
        <f ca="1">IF(ISNA(VLOOKUP(B609,'[1]Total_DARF''s_Est_Mun+Acerto'!$A$35:$K$5599,11,0)),0,VLOOKUP(B609,'[1]Total_DARF''s_Est_Mun+Acerto'!$A$35:$K$5599,11,0))</f>
        <v>0</v>
      </c>
      <c r="F609" s="14">
        <f t="shared" ca="1" si="20"/>
        <v>0</v>
      </c>
      <c r="G609" s="14">
        <f t="shared" ca="1" si="21"/>
        <v>0</v>
      </c>
      <c r="H609" s="2"/>
      <c r="I609" s="11"/>
      <c r="J609" s="11"/>
    </row>
    <row r="610" spans="1:10" x14ac:dyDescent="0.2">
      <c r="A610" s="2"/>
      <c r="B610" s="12" t="s">
        <v>999</v>
      </c>
      <c r="C610" s="13" t="s">
        <v>576</v>
      </c>
      <c r="D610" s="14">
        <f ca="1">IF(ISNA(VLOOKUP(B610,'[1]Total_DARF''s_Est_Mun+Acerto'!$A$35:$K$5599,6,0)),0,VLOOKUP(B610,'[1]Total_DARF''s_Est_Mun+Acerto'!$A$35:$K$5599,6,0))</f>
        <v>12664.37</v>
      </c>
      <c r="E610" s="14">
        <f ca="1">IF(ISNA(VLOOKUP(B610,'[1]Total_DARF''s_Est_Mun+Acerto'!$A$35:$K$5599,11,0)),0,VLOOKUP(B610,'[1]Total_DARF''s_Est_Mun+Acerto'!$A$35:$K$5599,11,0))</f>
        <v>0</v>
      </c>
      <c r="F610" s="14">
        <f t="shared" ca="1" si="20"/>
        <v>12664.37</v>
      </c>
      <c r="G610" s="14">
        <f t="shared" ca="1" si="21"/>
        <v>12664.37</v>
      </c>
      <c r="H610" s="2"/>
      <c r="I610" s="11"/>
      <c r="J610" s="11"/>
    </row>
    <row r="611" spans="1:10" x14ac:dyDescent="0.2">
      <c r="A611" s="2"/>
      <c r="B611" s="12" t="s">
        <v>1000</v>
      </c>
      <c r="C611" s="13" t="s">
        <v>576</v>
      </c>
      <c r="D611" s="14">
        <f ca="1">IF(ISNA(VLOOKUP(B611,'[1]Total_DARF''s_Est_Mun+Acerto'!$A$35:$K$5599,6,0)),0,VLOOKUP(B611,'[1]Total_DARF''s_Est_Mun+Acerto'!$A$35:$K$5599,6,0))</f>
        <v>9522.6</v>
      </c>
      <c r="E611" s="14">
        <f ca="1">IF(ISNA(VLOOKUP(B611,'[1]Total_DARF''s_Est_Mun+Acerto'!$A$35:$K$5599,11,0)),0,VLOOKUP(B611,'[1]Total_DARF''s_Est_Mun+Acerto'!$A$35:$K$5599,11,0))</f>
        <v>0</v>
      </c>
      <c r="F611" s="14">
        <f t="shared" ca="1" si="20"/>
        <v>9522.6</v>
      </c>
      <c r="G611" s="14">
        <f t="shared" ca="1" si="21"/>
        <v>9522.6</v>
      </c>
      <c r="H611" s="2"/>
      <c r="I611" s="11"/>
      <c r="J611" s="11"/>
    </row>
    <row r="612" spans="1:10" x14ac:dyDescent="0.2">
      <c r="A612" s="2"/>
      <c r="B612" s="12" t="s">
        <v>581</v>
      </c>
      <c r="C612" s="13" t="s">
        <v>576</v>
      </c>
      <c r="D612" s="14">
        <f ca="1">IF(ISNA(VLOOKUP(B612,'[1]Total_DARF''s_Est_Mun+Acerto'!$A$35:$K$5599,6,0)),0,VLOOKUP(B612,'[1]Total_DARF''s_Est_Mun+Acerto'!$A$35:$K$5599,6,0))</f>
        <v>104225.97</v>
      </c>
      <c r="E612" s="14">
        <f ca="1">IF(ISNA(VLOOKUP(B612,'[1]Total_DARF''s_Est_Mun+Acerto'!$A$35:$K$5599,11,0)),0,VLOOKUP(B612,'[1]Total_DARF''s_Est_Mun+Acerto'!$A$35:$K$5599,11,0))</f>
        <v>10229.94</v>
      </c>
      <c r="F612" s="14">
        <f t="shared" ca="1" si="20"/>
        <v>114455.91</v>
      </c>
      <c r="G612" s="14">
        <f t="shared" ca="1" si="21"/>
        <v>114455.91</v>
      </c>
      <c r="H612" s="2"/>
      <c r="I612" s="11"/>
      <c r="J612" s="11"/>
    </row>
    <row r="613" spans="1:10" x14ac:dyDescent="0.2">
      <c r="A613" s="2"/>
      <c r="B613" s="12" t="s">
        <v>1001</v>
      </c>
      <c r="C613" s="13" t="s">
        <v>576</v>
      </c>
      <c r="D613" s="14">
        <f ca="1">IF(ISNA(VLOOKUP(B613,'[1]Total_DARF''s_Est_Mun+Acerto'!$A$35:$K$5599,6,0)),0,VLOOKUP(B613,'[1]Total_DARF''s_Est_Mun+Acerto'!$A$35:$K$5599,6,0))</f>
        <v>3022.09</v>
      </c>
      <c r="E613" s="14">
        <f ca="1">IF(ISNA(VLOOKUP(B613,'[1]Total_DARF''s_Est_Mun+Acerto'!$A$35:$K$5599,11,0)),0,VLOOKUP(B613,'[1]Total_DARF''s_Est_Mun+Acerto'!$A$35:$K$5599,11,0))</f>
        <v>0</v>
      </c>
      <c r="F613" s="14">
        <f t="shared" ca="1" si="20"/>
        <v>3022.09</v>
      </c>
      <c r="G613" s="14">
        <f t="shared" ca="1" si="21"/>
        <v>3022.09</v>
      </c>
      <c r="H613" s="2"/>
      <c r="I613" s="11"/>
      <c r="J613" s="11"/>
    </row>
    <row r="614" spans="1:10" x14ac:dyDescent="0.2">
      <c r="A614" s="2"/>
      <c r="B614" s="12" t="s">
        <v>582</v>
      </c>
      <c r="C614" s="13" t="s">
        <v>576</v>
      </c>
      <c r="D614" s="14">
        <f ca="1">IF(ISNA(VLOOKUP(B614,'[1]Total_DARF''s_Est_Mun+Acerto'!$A$35:$K$5599,6,0)),0,VLOOKUP(B614,'[1]Total_DARF''s_Est_Mun+Acerto'!$A$35:$K$5599,6,0))</f>
        <v>591665.48</v>
      </c>
      <c r="E614" s="14">
        <f ca="1">IF(ISNA(VLOOKUP(B614,'[1]Total_DARF''s_Est_Mun+Acerto'!$A$35:$K$5599,11,0)),0,VLOOKUP(B614,'[1]Total_DARF''s_Est_Mun+Acerto'!$A$35:$K$5599,11,0))</f>
        <v>0</v>
      </c>
      <c r="F614" s="14">
        <f t="shared" ca="1" si="20"/>
        <v>591665.48</v>
      </c>
      <c r="G614" s="14">
        <f t="shared" ca="1" si="21"/>
        <v>591665.48</v>
      </c>
      <c r="H614" s="2"/>
      <c r="I614" s="11"/>
      <c r="J614" s="11"/>
    </row>
    <row r="615" spans="1:10" x14ac:dyDescent="0.2">
      <c r="A615" s="2"/>
      <c r="B615" s="12" t="s">
        <v>1002</v>
      </c>
      <c r="C615" s="13" t="s">
        <v>576</v>
      </c>
      <c r="D615" s="14">
        <f ca="1">IF(ISNA(VLOOKUP(B615,'[1]Total_DARF''s_Est_Mun+Acerto'!$A$35:$K$5599,6,0)),0,VLOOKUP(B615,'[1]Total_DARF''s_Est_Mun+Acerto'!$A$35:$K$5599,6,0))</f>
        <v>7456.3</v>
      </c>
      <c r="E615" s="14">
        <f ca="1">IF(ISNA(VLOOKUP(B615,'[1]Total_DARF''s_Est_Mun+Acerto'!$A$35:$K$5599,11,0)),0,VLOOKUP(B615,'[1]Total_DARF''s_Est_Mun+Acerto'!$A$35:$K$5599,11,0))</f>
        <v>0</v>
      </c>
      <c r="F615" s="14">
        <f t="shared" ca="1" si="20"/>
        <v>7456.3</v>
      </c>
      <c r="G615" s="14">
        <f t="shared" ca="1" si="21"/>
        <v>7456.3</v>
      </c>
      <c r="H615" s="2"/>
      <c r="I615" s="11"/>
      <c r="J615" s="11"/>
    </row>
    <row r="616" spans="1:10" x14ac:dyDescent="0.2">
      <c r="A616" s="2"/>
      <c r="B616" s="12" t="s">
        <v>583</v>
      </c>
      <c r="C616" s="13" t="s">
        <v>576</v>
      </c>
      <c r="D616" s="14">
        <f ca="1">IF(ISNA(VLOOKUP(B616,'[1]Total_DARF''s_Est_Mun+Acerto'!$A$35:$K$5599,6,0)),0,VLOOKUP(B616,'[1]Total_DARF''s_Est_Mun+Acerto'!$A$35:$K$5599,6,0))</f>
        <v>670674.18000000005</v>
      </c>
      <c r="E616" s="14">
        <f ca="1">IF(ISNA(VLOOKUP(B616,'[1]Total_DARF''s_Est_Mun+Acerto'!$A$35:$K$5599,11,0)),0,VLOOKUP(B616,'[1]Total_DARF''s_Est_Mun+Acerto'!$A$35:$K$5599,11,0))</f>
        <v>0</v>
      </c>
      <c r="F616" s="14">
        <f t="shared" ca="1" si="20"/>
        <v>670674.18000000005</v>
      </c>
      <c r="G616" s="14">
        <f t="shared" ca="1" si="21"/>
        <v>670674.18000000005</v>
      </c>
      <c r="H616" s="2"/>
      <c r="I616" s="11"/>
      <c r="J616" s="11"/>
    </row>
    <row r="617" spans="1:10" x14ac:dyDescent="0.2">
      <c r="A617" s="2"/>
      <c r="B617" s="12" t="s">
        <v>584</v>
      </c>
      <c r="C617" s="13" t="s">
        <v>576</v>
      </c>
      <c r="D617" s="14">
        <f ca="1">IF(ISNA(VLOOKUP(B617,'[1]Total_DARF''s_Est_Mun+Acerto'!$A$35:$K$5599,6,0)),0,VLOOKUP(B617,'[1]Total_DARF''s_Est_Mun+Acerto'!$A$35:$K$5599,6,0))</f>
        <v>109.78</v>
      </c>
      <c r="E617" s="14">
        <f ca="1">IF(ISNA(VLOOKUP(B617,'[1]Total_DARF''s_Est_Mun+Acerto'!$A$35:$K$5599,11,0)),0,VLOOKUP(B617,'[1]Total_DARF''s_Est_Mun+Acerto'!$A$35:$K$5599,11,0))</f>
        <v>882328.22</v>
      </c>
      <c r="F617" s="14">
        <f t="shared" ca="1" si="20"/>
        <v>882438</v>
      </c>
      <c r="G617" s="14">
        <f t="shared" ca="1" si="21"/>
        <v>882438</v>
      </c>
      <c r="H617" s="2"/>
      <c r="I617" s="11"/>
      <c r="J617" s="11"/>
    </row>
    <row r="618" spans="1:10" x14ac:dyDescent="0.2">
      <c r="A618" s="2"/>
      <c r="B618" s="12" t="s">
        <v>1003</v>
      </c>
      <c r="C618" s="13" t="s">
        <v>576</v>
      </c>
      <c r="D618" s="14">
        <f ca="1">IF(ISNA(VLOOKUP(B618,'[1]Total_DARF''s_Est_Mun+Acerto'!$A$35:$K$5599,6,0)),0,VLOOKUP(B618,'[1]Total_DARF''s_Est_Mun+Acerto'!$A$35:$K$5599,6,0))</f>
        <v>0</v>
      </c>
      <c r="E618" s="14">
        <f ca="1">IF(ISNA(VLOOKUP(B618,'[1]Total_DARF''s_Est_Mun+Acerto'!$A$35:$K$5599,11,0)),0,VLOOKUP(B618,'[1]Total_DARF''s_Est_Mun+Acerto'!$A$35:$K$5599,11,0))</f>
        <v>0</v>
      </c>
      <c r="F618" s="14">
        <f t="shared" ca="1" si="20"/>
        <v>0</v>
      </c>
      <c r="G618" s="14">
        <f t="shared" ca="1" si="21"/>
        <v>0</v>
      </c>
      <c r="H618" s="2"/>
      <c r="I618" s="11"/>
      <c r="J618" s="11"/>
    </row>
    <row r="619" spans="1:10" x14ac:dyDescent="0.2">
      <c r="A619" s="2"/>
      <c r="B619" s="12" t="s">
        <v>1004</v>
      </c>
      <c r="C619" s="13" t="s">
        <v>576</v>
      </c>
      <c r="D619" s="14">
        <f ca="1">IF(ISNA(VLOOKUP(B619,'[1]Total_DARF''s_Est_Mun+Acerto'!$A$35:$K$5599,6,0)),0,VLOOKUP(B619,'[1]Total_DARF''s_Est_Mun+Acerto'!$A$35:$K$5599,6,0))</f>
        <v>4536.72</v>
      </c>
      <c r="E619" s="14">
        <f ca="1">IF(ISNA(VLOOKUP(B619,'[1]Total_DARF''s_Est_Mun+Acerto'!$A$35:$K$5599,11,0)),0,VLOOKUP(B619,'[1]Total_DARF''s_Est_Mun+Acerto'!$A$35:$K$5599,11,0))</f>
        <v>0</v>
      </c>
      <c r="F619" s="14">
        <f t="shared" ca="1" si="20"/>
        <v>4536.72</v>
      </c>
      <c r="G619" s="14">
        <f t="shared" ca="1" si="21"/>
        <v>4536.72</v>
      </c>
      <c r="H619" s="2"/>
      <c r="I619" s="11"/>
      <c r="J619" s="11"/>
    </row>
    <row r="620" spans="1:10" x14ac:dyDescent="0.2">
      <c r="A620" s="2"/>
      <c r="B620" s="39" t="s">
        <v>585</v>
      </c>
      <c r="C620" s="40"/>
      <c r="D620" s="14">
        <f ca="1">SUM(D602:D619)</f>
        <v>2979666.1500000004</v>
      </c>
      <c r="E620" s="14">
        <f ca="1">SUM(E602:E619)</f>
        <v>2979881.55</v>
      </c>
      <c r="F620" s="14">
        <f t="shared" ca="1" si="20"/>
        <v>5959547.7000000002</v>
      </c>
      <c r="G620" s="14">
        <f t="shared" ca="1" si="21"/>
        <v>5959547.7000000002</v>
      </c>
      <c r="H620" s="2"/>
      <c r="I620" s="11"/>
      <c r="J620" s="11"/>
    </row>
    <row r="621" spans="1:10" x14ac:dyDescent="0.2">
      <c r="A621" s="2"/>
      <c r="B621" s="12" t="s">
        <v>1005</v>
      </c>
      <c r="C621" s="13" t="s">
        <v>587</v>
      </c>
      <c r="D621" s="14">
        <f ca="1">IF(ISNA(VLOOKUP(B621,'[1]Total_DARF''s_Est_Mun+Acerto'!$A$35:$K$5599,6,0)),0,VLOOKUP(B621,'[1]Total_DARF''s_Est_Mun+Acerto'!$A$35:$K$5599,6,0))</f>
        <v>0</v>
      </c>
      <c r="E621" s="14">
        <f ca="1">IF(ISNA(VLOOKUP(B621,'[1]Total_DARF''s_Est_Mun+Acerto'!$A$35:$K$5599,11,0)),0,VLOOKUP(B621,'[1]Total_DARF''s_Est_Mun+Acerto'!$A$35:$K$5599,11,0))</f>
        <v>0</v>
      </c>
      <c r="F621" s="14">
        <f t="shared" ca="1" si="20"/>
        <v>0</v>
      </c>
      <c r="G621" s="14">
        <f t="shared" ca="1" si="21"/>
        <v>0</v>
      </c>
      <c r="H621" s="2"/>
      <c r="I621" s="11"/>
      <c r="J621" s="11"/>
    </row>
    <row r="622" spans="1:10" x14ac:dyDescent="0.2">
      <c r="A622" s="2"/>
      <c r="B622" s="12" t="s">
        <v>1006</v>
      </c>
      <c r="C622" s="13" t="s">
        <v>587</v>
      </c>
      <c r="D622" s="14">
        <f ca="1">IF(ISNA(VLOOKUP(B622,'[1]Total_DARF''s_Est_Mun+Acerto'!$A$35:$K$5599,6,0)),0,VLOOKUP(B622,'[1]Total_DARF''s_Est_Mun+Acerto'!$A$35:$K$5599,6,0))</f>
        <v>0</v>
      </c>
      <c r="E622" s="14">
        <f ca="1">IF(ISNA(VLOOKUP(B622,'[1]Total_DARF''s_Est_Mun+Acerto'!$A$35:$K$5599,11,0)),0,VLOOKUP(B622,'[1]Total_DARF''s_Est_Mun+Acerto'!$A$35:$K$5599,11,0))</f>
        <v>0</v>
      </c>
      <c r="F622" s="14">
        <f t="shared" ca="1" si="20"/>
        <v>0</v>
      </c>
      <c r="G622" s="14">
        <f t="shared" ca="1" si="21"/>
        <v>0</v>
      </c>
      <c r="H622" s="2"/>
      <c r="I622" s="11"/>
      <c r="J622" s="11"/>
    </row>
    <row r="623" spans="1:10" x14ac:dyDescent="0.2">
      <c r="A623" s="2"/>
      <c r="B623" s="12" t="s">
        <v>1007</v>
      </c>
      <c r="C623" s="13" t="s">
        <v>587</v>
      </c>
      <c r="D623" s="14">
        <f ca="1">IF(ISNA(VLOOKUP(B623,'[1]Total_DARF''s_Est_Mun+Acerto'!$A$35:$K$5599,6,0)),0,VLOOKUP(B623,'[1]Total_DARF''s_Est_Mun+Acerto'!$A$35:$K$5599,6,0))</f>
        <v>0</v>
      </c>
      <c r="E623" s="14">
        <f ca="1">IF(ISNA(VLOOKUP(B623,'[1]Total_DARF''s_Est_Mun+Acerto'!$A$35:$K$5599,11,0)),0,VLOOKUP(B623,'[1]Total_DARF''s_Est_Mun+Acerto'!$A$35:$K$5599,11,0))</f>
        <v>0</v>
      </c>
      <c r="F623" s="14">
        <f t="shared" ca="1" si="20"/>
        <v>0</v>
      </c>
      <c r="G623" s="14">
        <f t="shared" ca="1" si="21"/>
        <v>0</v>
      </c>
      <c r="H623" s="2"/>
      <c r="I623" s="11"/>
      <c r="J623" s="11"/>
    </row>
    <row r="624" spans="1:10" x14ac:dyDescent="0.2">
      <c r="A624" s="2"/>
      <c r="B624" s="12" t="s">
        <v>1008</v>
      </c>
      <c r="C624" s="13" t="s">
        <v>587</v>
      </c>
      <c r="D624" s="14">
        <f ca="1">IF(ISNA(VLOOKUP(B624,'[1]Total_DARF''s_Est_Mun+Acerto'!$A$35:$K$5599,6,0)),0,VLOOKUP(B624,'[1]Total_DARF''s_Est_Mun+Acerto'!$A$35:$K$5599,6,0))</f>
        <v>0</v>
      </c>
      <c r="E624" s="14">
        <f ca="1">IF(ISNA(VLOOKUP(B624,'[1]Total_DARF''s_Est_Mun+Acerto'!$A$35:$K$5599,11,0)),0,VLOOKUP(B624,'[1]Total_DARF''s_Est_Mun+Acerto'!$A$35:$K$5599,11,0))</f>
        <v>0</v>
      </c>
      <c r="F624" s="14">
        <f t="shared" ca="1" si="20"/>
        <v>0</v>
      </c>
      <c r="G624" s="14">
        <f t="shared" ca="1" si="21"/>
        <v>0</v>
      </c>
      <c r="H624" s="2"/>
      <c r="I624" s="11"/>
      <c r="J624" s="11"/>
    </row>
    <row r="625" spans="1:10" x14ac:dyDescent="0.2">
      <c r="A625" s="2"/>
      <c r="B625" s="12" t="s">
        <v>1009</v>
      </c>
      <c r="C625" s="13" t="s">
        <v>587</v>
      </c>
      <c r="D625" s="14">
        <f ca="1">IF(ISNA(VLOOKUP(B625,'[1]Total_DARF''s_Est_Mun+Acerto'!$A$35:$K$5599,6,0)),0,VLOOKUP(B625,'[1]Total_DARF''s_Est_Mun+Acerto'!$A$35:$K$5599,6,0))</f>
        <v>92654.23</v>
      </c>
      <c r="E625" s="14">
        <f ca="1">IF(ISNA(VLOOKUP(B625,'[1]Total_DARF''s_Est_Mun+Acerto'!$A$35:$K$5599,11,0)),0,VLOOKUP(B625,'[1]Total_DARF''s_Est_Mun+Acerto'!$A$35:$K$5599,11,0))</f>
        <v>337.51</v>
      </c>
      <c r="F625" s="14">
        <f t="shared" ca="1" si="20"/>
        <v>92991.739999999991</v>
      </c>
      <c r="G625" s="14">
        <f t="shared" ca="1" si="21"/>
        <v>92991.739999999991</v>
      </c>
      <c r="H625" s="2"/>
      <c r="I625" s="11"/>
      <c r="J625" s="11"/>
    </row>
    <row r="626" spans="1:10" x14ac:dyDescent="0.2">
      <c r="A626" s="2"/>
      <c r="B626" s="12" t="s">
        <v>1010</v>
      </c>
      <c r="C626" s="13" t="s">
        <v>587</v>
      </c>
      <c r="D626" s="14">
        <f ca="1">IF(ISNA(VLOOKUP(B626,'[1]Total_DARF''s_Est_Mun+Acerto'!$A$35:$K$5599,6,0)),0,VLOOKUP(B626,'[1]Total_DARF''s_Est_Mun+Acerto'!$A$35:$K$5599,6,0))</f>
        <v>0</v>
      </c>
      <c r="E626" s="14">
        <f ca="1">IF(ISNA(VLOOKUP(B626,'[1]Total_DARF''s_Est_Mun+Acerto'!$A$35:$K$5599,11,0)),0,VLOOKUP(B626,'[1]Total_DARF''s_Est_Mun+Acerto'!$A$35:$K$5599,11,0))</f>
        <v>0</v>
      </c>
      <c r="F626" s="14">
        <f t="shared" ref="F626:F689" ca="1" si="22">SUM(D626:E626)</f>
        <v>0</v>
      </c>
      <c r="G626" s="14">
        <f t="shared" ref="G626:G689" ca="1" si="23">F626</f>
        <v>0</v>
      </c>
      <c r="H626" s="2"/>
      <c r="I626" s="11"/>
      <c r="J626" s="11"/>
    </row>
    <row r="627" spans="1:10" x14ac:dyDescent="0.2">
      <c r="A627" s="2"/>
      <c r="B627" s="12" t="s">
        <v>1011</v>
      </c>
      <c r="C627" s="13" t="s">
        <v>587</v>
      </c>
      <c r="D627" s="14">
        <f ca="1">IF(ISNA(VLOOKUP(B627,'[1]Total_DARF''s_Est_Mun+Acerto'!$A$35:$K$5599,6,0)),0,VLOOKUP(B627,'[1]Total_DARF''s_Est_Mun+Acerto'!$A$35:$K$5599,6,0))</f>
        <v>0</v>
      </c>
      <c r="E627" s="14">
        <f ca="1">IF(ISNA(VLOOKUP(B627,'[1]Total_DARF''s_Est_Mun+Acerto'!$A$35:$K$5599,11,0)),0,VLOOKUP(B627,'[1]Total_DARF''s_Est_Mun+Acerto'!$A$35:$K$5599,11,0))</f>
        <v>0</v>
      </c>
      <c r="F627" s="14">
        <f t="shared" ca="1" si="22"/>
        <v>0</v>
      </c>
      <c r="G627" s="14">
        <f t="shared" ca="1" si="23"/>
        <v>0</v>
      </c>
      <c r="H627" s="2"/>
      <c r="I627" s="11"/>
      <c r="J627" s="11"/>
    </row>
    <row r="628" spans="1:10" x14ac:dyDescent="0.2">
      <c r="A628" s="2"/>
      <c r="B628" s="12" t="s">
        <v>1012</v>
      </c>
      <c r="C628" s="13" t="s">
        <v>587</v>
      </c>
      <c r="D628" s="14">
        <f ca="1">IF(ISNA(VLOOKUP(B628,'[1]Total_DARF''s_Est_Mun+Acerto'!$A$35:$K$5599,6,0)),0,VLOOKUP(B628,'[1]Total_DARF''s_Est_Mun+Acerto'!$A$35:$K$5599,6,0))</f>
        <v>0</v>
      </c>
      <c r="E628" s="14">
        <f ca="1">IF(ISNA(VLOOKUP(B628,'[1]Total_DARF''s_Est_Mun+Acerto'!$A$35:$K$5599,11,0)),0,VLOOKUP(B628,'[1]Total_DARF''s_Est_Mun+Acerto'!$A$35:$K$5599,11,0))</f>
        <v>0</v>
      </c>
      <c r="F628" s="14">
        <f t="shared" ca="1" si="22"/>
        <v>0</v>
      </c>
      <c r="G628" s="14">
        <f t="shared" ca="1" si="23"/>
        <v>0</v>
      </c>
      <c r="H628" s="2"/>
      <c r="I628" s="11"/>
      <c r="J628" s="11"/>
    </row>
    <row r="629" spans="1:10" x14ac:dyDescent="0.2">
      <c r="A629" s="2"/>
      <c r="B629" s="12" t="s">
        <v>1013</v>
      </c>
      <c r="C629" s="13" t="s">
        <v>587</v>
      </c>
      <c r="D629" s="14">
        <f ca="1">IF(ISNA(VLOOKUP(B629,'[1]Total_DARF''s_Est_Mun+Acerto'!$A$35:$K$5599,6,0)),0,VLOOKUP(B629,'[1]Total_DARF''s_Est_Mun+Acerto'!$A$35:$K$5599,6,0))</f>
        <v>0</v>
      </c>
      <c r="E629" s="14">
        <f ca="1">IF(ISNA(VLOOKUP(B629,'[1]Total_DARF''s_Est_Mun+Acerto'!$A$35:$K$5599,11,0)),0,VLOOKUP(B629,'[1]Total_DARF''s_Est_Mun+Acerto'!$A$35:$K$5599,11,0))</f>
        <v>0</v>
      </c>
      <c r="F629" s="14">
        <f t="shared" ca="1" si="22"/>
        <v>0</v>
      </c>
      <c r="G629" s="14">
        <f t="shared" ca="1" si="23"/>
        <v>0</v>
      </c>
      <c r="H629" s="2"/>
      <c r="I629" s="11"/>
      <c r="J629" s="11"/>
    </row>
    <row r="630" spans="1:10" x14ac:dyDescent="0.2">
      <c r="A630" s="2"/>
      <c r="B630" s="12" t="s">
        <v>1014</v>
      </c>
      <c r="C630" s="13" t="s">
        <v>587</v>
      </c>
      <c r="D630" s="14">
        <f ca="1">IF(ISNA(VLOOKUP(B630,'[1]Total_DARF''s_Est_Mun+Acerto'!$A$35:$K$5599,6,0)),0,VLOOKUP(B630,'[1]Total_DARF''s_Est_Mun+Acerto'!$A$35:$K$5599,6,0))</f>
        <v>0</v>
      </c>
      <c r="E630" s="14">
        <f ca="1">IF(ISNA(VLOOKUP(B630,'[1]Total_DARF''s_Est_Mun+Acerto'!$A$35:$K$5599,11,0)),0,VLOOKUP(B630,'[1]Total_DARF''s_Est_Mun+Acerto'!$A$35:$K$5599,11,0))</f>
        <v>0</v>
      </c>
      <c r="F630" s="14">
        <f t="shared" ca="1" si="22"/>
        <v>0</v>
      </c>
      <c r="G630" s="14">
        <f t="shared" ca="1" si="23"/>
        <v>0</v>
      </c>
      <c r="H630" s="2"/>
      <c r="I630" s="11"/>
      <c r="J630" s="11"/>
    </row>
    <row r="631" spans="1:10" x14ac:dyDescent="0.2">
      <c r="A631" s="2"/>
      <c r="B631" s="12" t="s">
        <v>1015</v>
      </c>
      <c r="C631" s="13" t="s">
        <v>587</v>
      </c>
      <c r="D631" s="14">
        <f ca="1">IF(ISNA(VLOOKUP(B631,'[1]Total_DARF''s_Est_Mun+Acerto'!$A$35:$K$5599,6,0)),0,VLOOKUP(B631,'[1]Total_DARF''s_Est_Mun+Acerto'!$A$35:$K$5599,6,0))</f>
        <v>0</v>
      </c>
      <c r="E631" s="14">
        <f ca="1">IF(ISNA(VLOOKUP(B631,'[1]Total_DARF''s_Est_Mun+Acerto'!$A$35:$K$5599,11,0)),0,VLOOKUP(B631,'[1]Total_DARF''s_Est_Mun+Acerto'!$A$35:$K$5599,11,0))</f>
        <v>0</v>
      </c>
      <c r="F631" s="14">
        <f t="shared" ca="1" si="22"/>
        <v>0</v>
      </c>
      <c r="G631" s="14">
        <f t="shared" ca="1" si="23"/>
        <v>0</v>
      </c>
      <c r="H631" s="2"/>
      <c r="I631" s="11"/>
      <c r="J631" s="11"/>
    </row>
    <row r="632" spans="1:10" x14ac:dyDescent="0.2">
      <c r="A632" s="2"/>
      <c r="B632" s="12" t="s">
        <v>1016</v>
      </c>
      <c r="C632" s="13" t="s">
        <v>587</v>
      </c>
      <c r="D632" s="14">
        <f ca="1">IF(ISNA(VLOOKUP(B632,'[1]Total_DARF''s_Est_Mun+Acerto'!$A$35:$K$5599,6,0)),0,VLOOKUP(B632,'[1]Total_DARF''s_Est_Mun+Acerto'!$A$35:$K$5599,6,0))</f>
        <v>0</v>
      </c>
      <c r="E632" s="14">
        <f ca="1">IF(ISNA(VLOOKUP(B632,'[1]Total_DARF''s_Est_Mun+Acerto'!$A$35:$K$5599,11,0)),0,VLOOKUP(B632,'[1]Total_DARF''s_Est_Mun+Acerto'!$A$35:$K$5599,11,0))</f>
        <v>0</v>
      </c>
      <c r="F632" s="14">
        <f t="shared" ca="1" si="22"/>
        <v>0</v>
      </c>
      <c r="G632" s="14">
        <f t="shared" ca="1" si="23"/>
        <v>0</v>
      </c>
      <c r="H632" s="2"/>
      <c r="I632" s="11"/>
      <c r="J632" s="11"/>
    </row>
    <row r="633" spans="1:10" x14ac:dyDescent="0.2">
      <c r="A633" s="2"/>
      <c r="B633" s="12" t="s">
        <v>1017</v>
      </c>
      <c r="C633" s="13" t="s">
        <v>587</v>
      </c>
      <c r="D633" s="14">
        <f ca="1">IF(ISNA(VLOOKUP(B633,'[1]Total_DARF''s_Est_Mun+Acerto'!$A$35:$K$5599,6,0)),0,VLOOKUP(B633,'[1]Total_DARF''s_Est_Mun+Acerto'!$A$35:$K$5599,6,0))</f>
        <v>0</v>
      </c>
      <c r="E633" s="14">
        <f ca="1">IF(ISNA(VLOOKUP(B633,'[1]Total_DARF''s_Est_Mun+Acerto'!$A$35:$K$5599,11,0)),0,VLOOKUP(B633,'[1]Total_DARF''s_Est_Mun+Acerto'!$A$35:$K$5599,11,0))</f>
        <v>0</v>
      </c>
      <c r="F633" s="14">
        <f t="shared" ca="1" si="22"/>
        <v>0</v>
      </c>
      <c r="G633" s="14">
        <f t="shared" ca="1" si="23"/>
        <v>0</v>
      </c>
      <c r="H633" s="2"/>
      <c r="I633" s="11"/>
      <c r="J633" s="11"/>
    </row>
    <row r="634" spans="1:10" x14ac:dyDescent="0.2">
      <c r="A634" s="2"/>
      <c r="B634" s="12" t="s">
        <v>1018</v>
      </c>
      <c r="C634" s="13" t="s">
        <v>587</v>
      </c>
      <c r="D634" s="14">
        <f ca="1">IF(ISNA(VLOOKUP(B634,'[1]Total_DARF''s_Est_Mun+Acerto'!$A$35:$K$5599,6,0)),0,VLOOKUP(B634,'[1]Total_DARF''s_Est_Mun+Acerto'!$A$35:$K$5599,6,0))</f>
        <v>0</v>
      </c>
      <c r="E634" s="14">
        <f ca="1">IF(ISNA(VLOOKUP(B634,'[1]Total_DARF''s_Est_Mun+Acerto'!$A$35:$K$5599,11,0)),0,VLOOKUP(B634,'[1]Total_DARF''s_Est_Mun+Acerto'!$A$35:$K$5599,11,0))</f>
        <v>0</v>
      </c>
      <c r="F634" s="14">
        <f t="shared" ca="1" si="22"/>
        <v>0</v>
      </c>
      <c r="G634" s="14">
        <f t="shared" ca="1" si="23"/>
        <v>0</v>
      </c>
      <c r="H634" s="2"/>
      <c r="I634" s="11"/>
      <c r="J634" s="11"/>
    </row>
    <row r="635" spans="1:10" x14ac:dyDescent="0.2">
      <c r="A635" s="2"/>
      <c r="B635" s="12" t="s">
        <v>1019</v>
      </c>
      <c r="C635" s="13" t="s">
        <v>587</v>
      </c>
      <c r="D635" s="14">
        <f ca="1">IF(ISNA(VLOOKUP(B635,'[1]Total_DARF''s_Est_Mun+Acerto'!$A$35:$K$5599,6,0)),0,VLOOKUP(B635,'[1]Total_DARF''s_Est_Mun+Acerto'!$A$35:$K$5599,6,0))</f>
        <v>0</v>
      </c>
      <c r="E635" s="14">
        <f ca="1">IF(ISNA(VLOOKUP(B635,'[1]Total_DARF''s_Est_Mun+Acerto'!$A$35:$K$5599,11,0)),0,VLOOKUP(B635,'[1]Total_DARF''s_Est_Mun+Acerto'!$A$35:$K$5599,11,0))</f>
        <v>0</v>
      </c>
      <c r="F635" s="14">
        <f t="shared" ca="1" si="22"/>
        <v>0</v>
      </c>
      <c r="G635" s="14">
        <f t="shared" ca="1" si="23"/>
        <v>0</v>
      </c>
      <c r="H635" s="2"/>
      <c r="I635" s="11"/>
      <c r="J635" s="11"/>
    </row>
    <row r="636" spans="1:10" x14ac:dyDescent="0.2">
      <c r="A636" s="2"/>
      <c r="B636" s="12" t="s">
        <v>1020</v>
      </c>
      <c r="C636" s="13" t="s">
        <v>587</v>
      </c>
      <c r="D636" s="14">
        <f ca="1">IF(ISNA(VLOOKUP(B636,'[1]Total_DARF''s_Est_Mun+Acerto'!$A$35:$K$5599,6,0)),0,VLOOKUP(B636,'[1]Total_DARF''s_Est_Mun+Acerto'!$A$35:$K$5599,6,0))</f>
        <v>0</v>
      </c>
      <c r="E636" s="14">
        <f ca="1">IF(ISNA(VLOOKUP(B636,'[1]Total_DARF''s_Est_Mun+Acerto'!$A$35:$K$5599,11,0)),0,VLOOKUP(B636,'[1]Total_DARF''s_Est_Mun+Acerto'!$A$35:$K$5599,11,0))</f>
        <v>0</v>
      </c>
      <c r="F636" s="14">
        <f t="shared" ca="1" si="22"/>
        <v>0</v>
      </c>
      <c r="G636" s="14">
        <f t="shared" ca="1" si="23"/>
        <v>0</v>
      </c>
      <c r="H636" s="2"/>
      <c r="I636" s="11"/>
      <c r="J636" s="11"/>
    </row>
    <row r="637" spans="1:10" x14ac:dyDescent="0.2">
      <c r="A637" s="2"/>
      <c r="B637" s="12" t="s">
        <v>1021</v>
      </c>
      <c r="C637" s="13" t="s">
        <v>587</v>
      </c>
      <c r="D637" s="14">
        <f ca="1">IF(ISNA(VLOOKUP(B637,'[1]Total_DARF''s_Est_Mun+Acerto'!$A$35:$K$5599,6,0)),0,VLOOKUP(B637,'[1]Total_DARF''s_Est_Mun+Acerto'!$A$35:$K$5599,6,0))</f>
        <v>0</v>
      </c>
      <c r="E637" s="14">
        <f ca="1">IF(ISNA(VLOOKUP(B637,'[1]Total_DARF''s_Est_Mun+Acerto'!$A$35:$K$5599,11,0)),0,VLOOKUP(B637,'[1]Total_DARF''s_Est_Mun+Acerto'!$A$35:$K$5599,11,0))</f>
        <v>0</v>
      </c>
      <c r="F637" s="14">
        <f t="shared" ca="1" si="22"/>
        <v>0</v>
      </c>
      <c r="G637" s="14">
        <f t="shared" ca="1" si="23"/>
        <v>0</v>
      </c>
      <c r="H637" s="2"/>
      <c r="I637" s="11"/>
      <c r="J637" s="11"/>
    </row>
    <row r="638" spans="1:10" x14ac:dyDescent="0.2">
      <c r="A638" s="2"/>
      <c r="B638" s="12" t="s">
        <v>1022</v>
      </c>
      <c r="C638" s="13" t="s">
        <v>587</v>
      </c>
      <c r="D638" s="14">
        <f ca="1">IF(ISNA(VLOOKUP(B638,'[1]Total_DARF''s_Est_Mun+Acerto'!$A$35:$K$5599,6,0)),0,VLOOKUP(B638,'[1]Total_DARF''s_Est_Mun+Acerto'!$A$35:$K$5599,6,0))</f>
        <v>0</v>
      </c>
      <c r="E638" s="14">
        <f ca="1">IF(ISNA(VLOOKUP(B638,'[1]Total_DARF''s_Est_Mun+Acerto'!$A$35:$K$5599,11,0)),0,VLOOKUP(B638,'[1]Total_DARF''s_Est_Mun+Acerto'!$A$35:$K$5599,11,0))</f>
        <v>0</v>
      </c>
      <c r="F638" s="14">
        <f t="shared" ca="1" si="22"/>
        <v>0</v>
      </c>
      <c r="G638" s="14">
        <f t="shared" ca="1" si="23"/>
        <v>0</v>
      </c>
      <c r="H638" s="2"/>
      <c r="I638" s="11"/>
      <c r="J638" s="11"/>
    </row>
    <row r="639" spans="1:10" x14ac:dyDescent="0.2">
      <c r="A639" s="2"/>
      <c r="B639" s="12" t="s">
        <v>1023</v>
      </c>
      <c r="C639" s="13" t="s">
        <v>587</v>
      </c>
      <c r="D639" s="14">
        <f ca="1">IF(ISNA(VLOOKUP(B639,'[1]Total_DARF''s_Est_Mun+Acerto'!$A$35:$K$5599,6,0)),0,VLOOKUP(B639,'[1]Total_DARF''s_Est_Mun+Acerto'!$A$35:$K$5599,6,0))</f>
        <v>0</v>
      </c>
      <c r="E639" s="14">
        <f ca="1">IF(ISNA(VLOOKUP(B639,'[1]Total_DARF''s_Est_Mun+Acerto'!$A$35:$K$5599,11,0)),0,VLOOKUP(B639,'[1]Total_DARF''s_Est_Mun+Acerto'!$A$35:$K$5599,11,0))</f>
        <v>0</v>
      </c>
      <c r="F639" s="14">
        <f t="shared" ca="1" si="22"/>
        <v>0</v>
      </c>
      <c r="G639" s="14">
        <f t="shared" ca="1" si="23"/>
        <v>0</v>
      </c>
      <c r="H639" s="2"/>
      <c r="I639" s="11"/>
      <c r="J639" s="11"/>
    </row>
    <row r="640" spans="1:10" x14ac:dyDescent="0.2">
      <c r="A640" s="2"/>
      <c r="B640" s="12" t="s">
        <v>1024</v>
      </c>
      <c r="C640" s="13" t="s">
        <v>587</v>
      </c>
      <c r="D640" s="14">
        <f ca="1">IF(ISNA(VLOOKUP(B640,'[1]Total_DARF''s_Est_Mun+Acerto'!$A$35:$K$5599,6,0)),0,VLOOKUP(B640,'[1]Total_DARF''s_Est_Mun+Acerto'!$A$35:$K$5599,6,0))</f>
        <v>0</v>
      </c>
      <c r="E640" s="14">
        <f ca="1">IF(ISNA(VLOOKUP(B640,'[1]Total_DARF''s_Est_Mun+Acerto'!$A$35:$K$5599,11,0)),0,VLOOKUP(B640,'[1]Total_DARF''s_Est_Mun+Acerto'!$A$35:$K$5599,11,0))</f>
        <v>0</v>
      </c>
      <c r="F640" s="14">
        <f t="shared" ca="1" si="22"/>
        <v>0</v>
      </c>
      <c r="G640" s="14">
        <f t="shared" ca="1" si="23"/>
        <v>0</v>
      </c>
      <c r="H640" s="2"/>
      <c r="I640" s="11"/>
      <c r="J640" s="11"/>
    </row>
    <row r="641" spans="1:10" x14ac:dyDescent="0.2">
      <c r="A641" s="2"/>
      <c r="B641" s="12" t="s">
        <v>1025</v>
      </c>
      <c r="C641" s="13" t="s">
        <v>587</v>
      </c>
      <c r="D641" s="14">
        <f ca="1">IF(ISNA(VLOOKUP(B641,'[1]Total_DARF''s_Est_Mun+Acerto'!$A$35:$K$5599,6,0)),0,VLOOKUP(B641,'[1]Total_DARF''s_Est_Mun+Acerto'!$A$35:$K$5599,6,0))</f>
        <v>0</v>
      </c>
      <c r="E641" s="14">
        <f ca="1">IF(ISNA(VLOOKUP(B641,'[1]Total_DARF''s_Est_Mun+Acerto'!$A$35:$K$5599,11,0)),0,VLOOKUP(B641,'[1]Total_DARF''s_Est_Mun+Acerto'!$A$35:$K$5599,11,0))</f>
        <v>0</v>
      </c>
      <c r="F641" s="14">
        <f t="shared" ca="1" si="22"/>
        <v>0</v>
      </c>
      <c r="G641" s="14">
        <f t="shared" ca="1" si="23"/>
        <v>0</v>
      </c>
      <c r="H641" s="2"/>
      <c r="I641" s="11"/>
      <c r="J641" s="11"/>
    </row>
    <row r="642" spans="1:10" x14ac:dyDescent="0.2">
      <c r="A642" s="2"/>
      <c r="B642" s="12" t="s">
        <v>1026</v>
      </c>
      <c r="C642" s="13" t="s">
        <v>587</v>
      </c>
      <c r="D642" s="14">
        <f ca="1">IF(ISNA(VLOOKUP(B642,'[1]Total_DARF''s_Est_Mun+Acerto'!$A$35:$K$5599,6,0)),0,VLOOKUP(B642,'[1]Total_DARF''s_Est_Mun+Acerto'!$A$35:$K$5599,6,0))</f>
        <v>0</v>
      </c>
      <c r="E642" s="14">
        <f ca="1">IF(ISNA(VLOOKUP(B642,'[1]Total_DARF''s_Est_Mun+Acerto'!$A$35:$K$5599,11,0)),0,VLOOKUP(B642,'[1]Total_DARF''s_Est_Mun+Acerto'!$A$35:$K$5599,11,0))</f>
        <v>0</v>
      </c>
      <c r="F642" s="14">
        <f t="shared" ca="1" si="22"/>
        <v>0</v>
      </c>
      <c r="G642" s="14">
        <f t="shared" ca="1" si="23"/>
        <v>0</v>
      </c>
      <c r="H642" s="2"/>
      <c r="I642" s="11"/>
      <c r="J642" s="11"/>
    </row>
    <row r="643" spans="1:10" x14ac:dyDescent="0.2">
      <c r="A643" s="2"/>
      <c r="B643" s="12" t="s">
        <v>1027</v>
      </c>
      <c r="C643" s="13" t="s">
        <v>587</v>
      </c>
      <c r="D643" s="14">
        <f ca="1">IF(ISNA(VLOOKUP(B643,'[1]Total_DARF''s_Est_Mun+Acerto'!$A$35:$K$5599,6,0)),0,VLOOKUP(B643,'[1]Total_DARF''s_Est_Mun+Acerto'!$A$35:$K$5599,6,0))</f>
        <v>0</v>
      </c>
      <c r="E643" s="14">
        <f ca="1">IF(ISNA(VLOOKUP(B643,'[1]Total_DARF''s_Est_Mun+Acerto'!$A$35:$K$5599,11,0)),0,VLOOKUP(B643,'[1]Total_DARF''s_Est_Mun+Acerto'!$A$35:$K$5599,11,0))</f>
        <v>0</v>
      </c>
      <c r="F643" s="14">
        <f t="shared" ca="1" si="22"/>
        <v>0</v>
      </c>
      <c r="G643" s="14">
        <f t="shared" ca="1" si="23"/>
        <v>0</v>
      </c>
      <c r="H643" s="2"/>
      <c r="I643" s="11"/>
      <c r="J643" s="11"/>
    </row>
    <row r="644" spans="1:10" x14ac:dyDescent="0.2">
      <c r="A644" s="2"/>
      <c r="B644" s="12" t="s">
        <v>1028</v>
      </c>
      <c r="C644" s="13" t="s">
        <v>587</v>
      </c>
      <c r="D644" s="14">
        <f ca="1">IF(ISNA(VLOOKUP(B644,'[1]Total_DARF''s_Est_Mun+Acerto'!$A$35:$K$5599,6,0)),0,VLOOKUP(B644,'[1]Total_DARF''s_Est_Mun+Acerto'!$A$35:$K$5599,6,0))</f>
        <v>0</v>
      </c>
      <c r="E644" s="14">
        <f ca="1">IF(ISNA(VLOOKUP(B644,'[1]Total_DARF''s_Est_Mun+Acerto'!$A$35:$K$5599,11,0)),0,VLOOKUP(B644,'[1]Total_DARF''s_Est_Mun+Acerto'!$A$35:$K$5599,11,0))</f>
        <v>0</v>
      </c>
      <c r="F644" s="14">
        <f t="shared" ca="1" si="22"/>
        <v>0</v>
      </c>
      <c r="G644" s="14">
        <f t="shared" ca="1" si="23"/>
        <v>0</v>
      </c>
      <c r="H644" s="2"/>
      <c r="I644" s="11"/>
      <c r="J644" s="11"/>
    </row>
    <row r="645" spans="1:10" x14ac:dyDescent="0.2">
      <c r="A645" s="2"/>
      <c r="B645" s="12" t="s">
        <v>1029</v>
      </c>
      <c r="C645" s="13" t="s">
        <v>587</v>
      </c>
      <c r="D645" s="14">
        <f ca="1">IF(ISNA(VLOOKUP(B645,'[1]Total_DARF''s_Est_Mun+Acerto'!$A$35:$K$5599,6,0)),0,VLOOKUP(B645,'[1]Total_DARF''s_Est_Mun+Acerto'!$A$35:$K$5599,6,0))</f>
        <v>0</v>
      </c>
      <c r="E645" s="14">
        <f ca="1">IF(ISNA(VLOOKUP(B645,'[1]Total_DARF''s_Est_Mun+Acerto'!$A$35:$K$5599,11,0)),0,VLOOKUP(B645,'[1]Total_DARF''s_Est_Mun+Acerto'!$A$35:$K$5599,11,0))</f>
        <v>0</v>
      </c>
      <c r="F645" s="14">
        <f t="shared" ca="1" si="22"/>
        <v>0</v>
      </c>
      <c r="G645" s="14">
        <f t="shared" ca="1" si="23"/>
        <v>0</v>
      </c>
      <c r="H645" s="2"/>
      <c r="I645" s="11"/>
      <c r="J645" s="11"/>
    </row>
    <row r="646" spans="1:10" x14ac:dyDescent="0.2">
      <c r="A646" s="2"/>
      <c r="B646" s="12" t="s">
        <v>1030</v>
      </c>
      <c r="C646" s="13" t="s">
        <v>587</v>
      </c>
      <c r="D646" s="14">
        <f ca="1">IF(ISNA(VLOOKUP(B646,'[1]Total_DARF''s_Est_Mun+Acerto'!$A$35:$K$5599,6,0)),0,VLOOKUP(B646,'[1]Total_DARF''s_Est_Mun+Acerto'!$A$35:$K$5599,6,0))</f>
        <v>0</v>
      </c>
      <c r="E646" s="14">
        <f ca="1">IF(ISNA(VLOOKUP(B646,'[1]Total_DARF''s_Est_Mun+Acerto'!$A$35:$K$5599,11,0)),0,VLOOKUP(B646,'[1]Total_DARF''s_Est_Mun+Acerto'!$A$35:$K$5599,11,0))</f>
        <v>0</v>
      </c>
      <c r="F646" s="14">
        <f t="shared" ca="1" si="22"/>
        <v>0</v>
      </c>
      <c r="G646" s="14">
        <f t="shared" ca="1" si="23"/>
        <v>0</v>
      </c>
      <c r="H646" s="2"/>
      <c r="I646" s="11"/>
      <c r="J646" s="11"/>
    </row>
    <row r="647" spans="1:10" x14ac:dyDescent="0.2">
      <c r="A647" s="2"/>
      <c r="B647" s="12" t="s">
        <v>1031</v>
      </c>
      <c r="C647" s="13" t="s">
        <v>587</v>
      </c>
      <c r="D647" s="14">
        <f ca="1">IF(ISNA(VLOOKUP(B647,'[1]Total_DARF''s_Est_Mun+Acerto'!$A$35:$K$5599,6,0)),0,VLOOKUP(B647,'[1]Total_DARF''s_Est_Mun+Acerto'!$A$35:$K$5599,6,0))</f>
        <v>0</v>
      </c>
      <c r="E647" s="14">
        <f ca="1">IF(ISNA(VLOOKUP(B647,'[1]Total_DARF''s_Est_Mun+Acerto'!$A$35:$K$5599,11,0)),0,VLOOKUP(B647,'[1]Total_DARF''s_Est_Mun+Acerto'!$A$35:$K$5599,11,0))</f>
        <v>0</v>
      </c>
      <c r="F647" s="14">
        <f t="shared" ca="1" si="22"/>
        <v>0</v>
      </c>
      <c r="G647" s="14">
        <f t="shared" ca="1" si="23"/>
        <v>0</v>
      </c>
      <c r="H647" s="2"/>
      <c r="I647" s="11"/>
      <c r="J647" s="11"/>
    </row>
    <row r="648" spans="1:10" x14ac:dyDescent="0.2">
      <c r="A648" s="2"/>
      <c r="B648" s="12" t="s">
        <v>1032</v>
      </c>
      <c r="C648" s="13" t="s">
        <v>587</v>
      </c>
      <c r="D648" s="14">
        <f ca="1">IF(ISNA(VLOOKUP(B648,'[1]Total_DARF''s_Est_Mun+Acerto'!$A$35:$K$5599,6,0)),0,VLOOKUP(B648,'[1]Total_DARF''s_Est_Mun+Acerto'!$A$35:$K$5599,6,0))</f>
        <v>0</v>
      </c>
      <c r="E648" s="14">
        <f ca="1">IF(ISNA(VLOOKUP(B648,'[1]Total_DARF''s_Est_Mun+Acerto'!$A$35:$K$5599,11,0)),0,VLOOKUP(B648,'[1]Total_DARF''s_Est_Mun+Acerto'!$A$35:$K$5599,11,0))</f>
        <v>0</v>
      </c>
      <c r="F648" s="14">
        <f t="shared" ca="1" si="22"/>
        <v>0</v>
      </c>
      <c r="G648" s="14">
        <f t="shared" ca="1" si="23"/>
        <v>0</v>
      </c>
      <c r="H648" s="2"/>
      <c r="I648" s="11"/>
      <c r="J648" s="11"/>
    </row>
    <row r="649" spans="1:10" x14ac:dyDescent="0.2">
      <c r="A649" s="2"/>
      <c r="B649" s="12" t="s">
        <v>1033</v>
      </c>
      <c r="C649" s="13" t="s">
        <v>587</v>
      </c>
      <c r="D649" s="14">
        <f ca="1">IF(ISNA(VLOOKUP(B649,'[1]Total_DARF''s_Est_Mun+Acerto'!$A$35:$K$5599,6,0)),0,VLOOKUP(B649,'[1]Total_DARF''s_Est_Mun+Acerto'!$A$35:$K$5599,6,0))</f>
        <v>0</v>
      </c>
      <c r="E649" s="14">
        <f ca="1">IF(ISNA(VLOOKUP(B649,'[1]Total_DARF''s_Est_Mun+Acerto'!$A$35:$K$5599,11,0)),0,VLOOKUP(B649,'[1]Total_DARF''s_Est_Mun+Acerto'!$A$35:$K$5599,11,0))</f>
        <v>0</v>
      </c>
      <c r="F649" s="14">
        <f t="shared" ca="1" si="22"/>
        <v>0</v>
      </c>
      <c r="G649" s="14">
        <f t="shared" ca="1" si="23"/>
        <v>0</v>
      </c>
      <c r="H649" s="2"/>
      <c r="I649" s="11"/>
      <c r="J649" s="11"/>
    </row>
    <row r="650" spans="1:10" x14ac:dyDescent="0.2">
      <c r="A650" s="2"/>
      <c r="B650" s="12" t="s">
        <v>1034</v>
      </c>
      <c r="C650" s="13" t="s">
        <v>587</v>
      </c>
      <c r="D650" s="14">
        <f ca="1">IF(ISNA(VLOOKUP(B650,'[1]Total_DARF''s_Est_Mun+Acerto'!$A$35:$K$5599,6,0)),0,VLOOKUP(B650,'[1]Total_DARF''s_Est_Mun+Acerto'!$A$35:$K$5599,6,0))</f>
        <v>0</v>
      </c>
      <c r="E650" s="14">
        <f ca="1">IF(ISNA(VLOOKUP(B650,'[1]Total_DARF''s_Est_Mun+Acerto'!$A$35:$K$5599,11,0)),0,VLOOKUP(B650,'[1]Total_DARF''s_Est_Mun+Acerto'!$A$35:$K$5599,11,0))</f>
        <v>0</v>
      </c>
      <c r="F650" s="14">
        <f t="shared" ca="1" si="22"/>
        <v>0</v>
      </c>
      <c r="G650" s="14">
        <f t="shared" ca="1" si="23"/>
        <v>0</v>
      </c>
      <c r="H650" s="2"/>
      <c r="I650" s="11"/>
      <c r="J650" s="11"/>
    </row>
    <row r="651" spans="1:10" x14ac:dyDescent="0.2">
      <c r="A651" s="2"/>
      <c r="B651" s="12" t="s">
        <v>1035</v>
      </c>
      <c r="C651" s="13" t="s">
        <v>587</v>
      </c>
      <c r="D651" s="14">
        <f ca="1">IF(ISNA(VLOOKUP(B651,'[1]Total_DARF''s_Est_Mun+Acerto'!$A$35:$K$5599,6,0)),0,VLOOKUP(B651,'[1]Total_DARF''s_Est_Mun+Acerto'!$A$35:$K$5599,6,0))</f>
        <v>0</v>
      </c>
      <c r="E651" s="14">
        <f ca="1">IF(ISNA(VLOOKUP(B651,'[1]Total_DARF''s_Est_Mun+Acerto'!$A$35:$K$5599,11,0)),0,VLOOKUP(B651,'[1]Total_DARF''s_Est_Mun+Acerto'!$A$35:$K$5599,11,0))</f>
        <v>0</v>
      </c>
      <c r="F651" s="14">
        <f t="shared" ca="1" si="22"/>
        <v>0</v>
      </c>
      <c r="G651" s="14">
        <f t="shared" ca="1" si="23"/>
        <v>0</v>
      </c>
      <c r="H651" s="2"/>
      <c r="I651" s="11"/>
      <c r="J651" s="11"/>
    </row>
    <row r="652" spans="1:10" x14ac:dyDescent="0.2">
      <c r="A652" s="2"/>
      <c r="B652" s="12" t="s">
        <v>1036</v>
      </c>
      <c r="C652" s="13" t="s">
        <v>587</v>
      </c>
      <c r="D652" s="14">
        <f ca="1">IF(ISNA(VLOOKUP(B652,'[1]Total_DARF''s_Est_Mun+Acerto'!$A$35:$K$5599,6,0)),0,VLOOKUP(B652,'[1]Total_DARF''s_Est_Mun+Acerto'!$A$35:$K$5599,6,0))</f>
        <v>0</v>
      </c>
      <c r="E652" s="14">
        <f ca="1">IF(ISNA(VLOOKUP(B652,'[1]Total_DARF''s_Est_Mun+Acerto'!$A$35:$K$5599,11,0)),0,VLOOKUP(B652,'[1]Total_DARF''s_Est_Mun+Acerto'!$A$35:$K$5599,11,0))</f>
        <v>0</v>
      </c>
      <c r="F652" s="14">
        <f t="shared" ca="1" si="22"/>
        <v>0</v>
      </c>
      <c r="G652" s="14">
        <f t="shared" ca="1" si="23"/>
        <v>0</v>
      </c>
      <c r="H652" s="2"/>
      <c r="I652" s="11"/>
      <c r="J652" s="11"/>
    </row>
    <row r="653" spans="1:10" x14ac:dyDescent="0.2">
      <c r="A653" s="2"/>
      <c r="B653" s="12" t="s">
        <v>1037</v>
      </c>
      <c r="C653" s="13" t="s">
        <v>587</v>
      </c>
      <c r="D653" s="14">
        <f ca="1">IF(ISNA(VLOOKUP(B653,'[1]Total_DARF''s_Est_Mun+Acerto'!$A$35:$K$5599,6,0)),0,VLOOKUP(B653,'[1]Total_DARF''s_Est_Mun+Acerto'!$A$35:$K$5599,6,0))</f>
        <v>0</v>
      </c>
      <c r="E653" s="14">
        <f ca="1">IF(ISNA(VLOOKUP(B653,'[1]Total_DARF''s_Est_Mun+Acerto'!$A$35:$K$5599,11,0)),0,VLOOKUP(B653,'[1]Total_DARF''s_Est_Mun+Acerto'!$A$35:$K$5599,11,0))</f>
        <v>0</v>
      </c>
      <c r="F653" s="14">
        <f t="shared" ca="1" si="22"/>
        <v>0</v>
      </c>
      <c r="G653" s="14">
        <f t="shared" ca="1" si="23"/>
        <v>0</v>
      </c>
      <c r="H653" s="2"/>
      <c r="I653" s="11"/>
      <c r="J653" s="11"/>
    </row>
    <row r="654" spans="1:10" x14ac:dyDescent="0.2">
      <c r="A654" s="2"/>
      <c r="B654" s="12" t="s">
        <v>1038</v>
      </c>
      <c r="C654" s="13" t="s">
        <v>587</v>
      </c>
      <c r="D654" s="14">
        <f ca="1">IF(ISNA(VLOOKUP(B654,'[1]Total_DARF''s_Est_Mun+Acerto'!$A$35:$K$5599,6,0)),0,VLOOKUP(B654,'[1]Total_DARF''s_Est_Mun+Acerto'!$A$35:$K$5599,6,0))</f>
        <v>0</v>
      </c>
      <c r="E654" s="14">
        <f ca="1">IF(ISNA(VLOOKUP(B654,'[1]Total_DARF''s_Est_Mun+Acerto'!$A$35:$K$5599,11,0)),0,VLOOKUP(B654,'[1]Total_DARF''s_Est_Mun+Acerto'!$A$35:$K$5599,11,0))</f>
        <v>0</v>
      </c>
      <c r="F654" s="14">
        <f t="shared" ca="1" si="22"/>
        <v>0</v>
      </c>
      <c r="G654" s="14">
        <f t="shared" ca="1" si="23"/>
        <v>0</v>
      </c>
      <c r="H654" s="2"/>
      <c r="I654" s="11"/>
      <c r="J654" s="11"/>
    </row>
    <row r="655" spans="1:10" x14ac:dyDescent="0.2">
      <c r="A655" s="2"/>
      <c r="B655" s="12" t="s">
        <v>1039</v>
      </c>
      <c r="C655" s="13" t="s">
        <v>587</v>
      </c>
      <c r="D655" s="14">
        <f ca="1">IF(ISNA(VLOOKUP(B655,'[1]Total_DARF''s_Est_Mun+Acerto'!$A$35:$K$5599,6,0)),0,VLOOKUP(B655,'[1]Total_DARF''s_Est_Mun+Acerto'!$A$35:$K$5599,6,0))</f>
        <v>0</v>
      </c>
      <c r="E655" s="14">
        <f ca="1">IF(ISNA(VLOOKUP(B655,'[1]Total_DARF''s_Est_Mun+Acerto'!$A$35:$K$5599,11,0)),0,VLOOKUP(B655,'[1]Total_DARF''s_Est_Mun+Acerto'!$A$35:$K$5599,11,0))</f>
        <v>0</v>
      </c>
      <c r="F655" s="14">
        <f t="shared" ca="1" si="22"/>
        <v>0</v>
      </c>
      <c r="G655" s="14">
        <f t="shared" ca="1" si="23"/>
        <v>0</v>
      </c>
      <c r="H655" s="2"/>
      <c r="I655" s="11"/>
      <c r="J655" s="11"/>
    </row>
    <row r="656" spans="1:10" x14ac:dyDescent="0.2">
      <c r="A656" s="2"/>
      <c r="B656" s="12" t="s">
        <v>586</v>
      </c>
      <c r="C656" s="13" t="s">
        <v>587</v>
      </c>
      <c r="D656" s="14">
        <f ca="1">IF(ISNA(VLOOKUP(B656,'[1]Total_DARF''s_Est_Mun+Acerto'!$A$35:$K$5599,6,0)),0,VLOOKUP(B656,'[1]Total_DARF''s_Est_Mun+Acerto'!$A$35:$K$5599,6,0))</f>
        <v>130250.24000000001</v>
      </c>
      <c r="E656" s="14">
        <f ca="1">IF(ISNA(VLOOKUP(B656,'[1]Total_DARF''s_Est_Mun+Acerto'!$A$35:$K$5599,11,0)),0,VLOOKUP(B656,'[1]Total_DARF''s_Est_Mun+Acerto'!$A$35:$K$5599,11,0))</f>
        <v>0</v>
      </c>
      <c r="F656" s="14">
        <f t="shared" ca="1" si="22"/>
        <v>130250.24000000001</v>
      </c>
      <c r="G656" s="14">
        <f t="shared" ca="1" si="23"/>
        <v>130250.24000000001</v>
      </c>
      <c r="H656" s="2"/>
      <c r="I656" s="11"/>
      <c r="J656" s="11"/>
    </row>
    <row r="657" spans="1:10" x14ac:dyDescent="0.2">
      <c r="A657" s="2"/>
      <c r="B657" s="12" t="s">
        <v>1040</v>
      </c>
      <c r="C657" s="13" t="s">
        <v>587</v>
      </c>
      <c r="D657" s="14">
        <f ca="1">IF(ISNA(VLOOKUP(B657,'[1]Total_DARF''s_Est_Mun+Acerto'!$A$35:$K$5599,6,0)),0,VLOOKUP(B657,'[1]Total_DARF''s_Est_Mun+Acerto'!$A$35:$K$5599,6,0))</f>
        <v>0</v>
      </c>
      <c r="E657" s="14">
        <f ca="1">IF(ISNA(VLOOKUP(B657,'[1]Total_DARF''s_Est_Mun+Acerto'!$A$35:$K$5599,11,0)),0,VLOOKUP(B657,'[1]Total_DARF''s_Est_Mun+Acerto'!$A$35:$K$5599,11,0))</f>
        <v>0</v>
      </c>
      <c r="F657" s="14">
        <f t="shared" ca="1" si="22"/>
        <v>0</v>
      </c>
      <c r="G657" s="14">
        <f t="shared" ca="1" si="23"/>
        <v>0</v>
      </c>
      <c r="H657" s="2"/>
      <c r="I657" s="11"/>
      <c r="J657" s="11"/>
    </row>
    <row r="658" spans="1:10" x14ac:dyDescent="0.2">
      <c r="A658" s="2"/>
      <c r="B658" s="12" t="s">
        <v>1041</v>
      </c>
      <c r="C658" s="13" t="s">
        <v>587</v>
      </c>
      <c r="D658" s="14">
        <f ca="1">IF(ISNA(VLOOKUP(B658,'[1]Total_DARF''s_Est_Mun+Acerto'!$A$35:$K$5599,6,0)),0,VLOOKUP(B658,'[1]Total_DARF''s_Est_Mun+Acerto'!$A$35:$K$5599,6,0))</f>
        <v>0</v>
      </c>
      <c r="E658" s="14">
        <f ca="1">IF(ISNA(VLOOKUP(B658,'[1]Total_DARF''s_Est_Mun+Acerto'!$A$35:$K$5599,11,0)),0,VLOOKUP(B658,'[1]Total_DARF''s_Est_Mun+Acerto'!$A$35:$K$5599,11,0))</f>
        <v>0</v>
      </c>
      <c r="F658" s="14">
        <f t="shared" ca="1" si="22"/>
        <v>0</v>
      </c>
      <c r="G658" s="14">
        <f t="shared" ca="1" si="23"/>
        <v>0</v>
      </c>
      <c r="H658" s="2"/>
      <c r="I658" s="11"/>
      <c r="J658" s="11"/>
    </row>
    <row r="659" spans="1:10" x14ac:dyDescent="0.2">
      <c r="A659" s="2"/>
      <c r="B659" s="39" t="s">
        <v>588</v>
      </c>
      <c r="C659" s="40"/>
      <c r="D659" s="14">
        <f ca="1">SUM(D621:D658)</f>
        <v>222904.47</v>
      </c>
      <c r="E659" s="14">
        <f ca="1">SUM(E621:E658)</f>
        <v>337.51</v>
      </c>
      <c r="F659" s="14">
        <f t="shared" ca="1" si="22"/>
        <v>223241.98</v>
      </c>
      <c r="G659" s="14">
        <f t="shared" ca="1" si="23"/>
        <v>223241.98</v>
      </c>
      <c r="H659" s="2"/>
      <c r="I659" s="11"/>
      <c r="J659" s="11"/>
    </row>
    <row r="660" spans="1:10" x14ac:dyDescent="0.2">
      <c r="A660" s="2"/>
      <c r="B660" s="12" t="s">
        <v>589</v>
      </c>
      <c r="C660" s="13" t="s">
        <v>590</v>
      </c>
      <c r="D660" s="14">
        <f ca="1">IF(ISNA(VLOOKUP(B660,'[1]Total_DARF''s_Est_Mun+Acerto'!$A$35:$K$5599,6,0)),0,VLOOKUP(B660,'[1]Total_DARF''s_Est_Mun+Acerto'!$A$35:$K$5599,6,0))</f>
        <v>6466111.1399999997</v>
      </c>
      <c r="E660" s="14">
        <f ca="1">IF(ISNA(VLOOKUP(B660,'[1]Total_DARF''s_Est_Mun+Acerto'!$A$35:$K$5599,11,0)),0,VLOOKUP(B660,'[1]Total_DARF''s_Est_Mun+Acerto'!$A$35:$K$5599,11,0))</f>
        <v>5602904.1699999999</v>
      </c>
      <c r="F660" s="14">
        <f t="shared" ca="1" si="22"/>
        <v>12069015.309999999</v>
      </c>
      <c r="G660" s="14">
        <f t="shared" ca="1" si="23"/>
        <v>12069015.309999999</v>
      </c>
      <c r="H660" s="2"/>
      <c r="I660" s="11"/>
      <c r="J660" s="11"/>
    </row>
    <row r="661" spans="1:10" x14ac:dyDescent="0.2">
      <c r="A661" s="2"/>
      <c r="B661" s="12" t="s">
        <v>591</v>
      </c>
      <c r="C661" s="13" t="s">
        <v>590</v>
      </c>
      <c r="D661" s="14">
        <f ca="1">IF(ISNA(VLOOKUP(B661,'[1]Total_DARF''s_Est_Mun+Acerto'!$A$35:$K$5599,6,0)),0,VLOOKUP(B661,'[1]Total_DARF''s_Est_Mun+Acerto'!$A$35:$K$5599,6,0))</f>
        <v>851975.96</v>
      </c>
      <c r="E661" s="14">
        <f ca="1">IF(ISNA(VLOOKUP(B661,'[1]Total_DARF''s_Est_Mun+Acerto'!$A$35:$K$5599,11,0)),0,VLOOKUP(B661,'[1]Total_DARF''s_Est_Mun+Acerto'!$A$35:$K$5599,11,0))</f>
        <v>0</v>
      </c>
      <c r="F661" s="14">
        <f t="shared" ca="1" si="22"/>
        <v>851975.96</v>
      </c>
      <c r="G661" s="14">
        <f t="shared" ca="1" si="23"/>
        <v>851975.96</v>
      </c>
      <c r="H661" s="2"/>
      <c r="I661" s="11"/>
      <c r="J661" s="11"/>
    </row>
    <row r="662" spans="1:10" x14ac:dyDescent="0.2">
      <c r="A662" s="2"/>
      <c r="B662" s="12" t="s">
        <v>592</v>
      </c>
      <c r="C662" s="13" t="s">
        <v>590</v>
      </c>
      <c r="D662" s="14">
        <f ca="1">IF(ISNA(VLOOKUP(B662,'[1]Total_DARF''s_Est_Mun+Acerto'!$A$35:$K$5599,6,0)),0,VLOOKUP(B662,'[1]Total_DARF''s_Est_Mun+Acerto'!$A$35:$K$5599,6,0))</f>
        <v>11481645.85</v>
      </c>
      <c r="E662" s="14">
        <f ca="1">IF(ISNA(VLOOKUP(B662,'[1]Total_DARF''s_Est_Mun+Acerto'!$A$35:$K$5599,11,0)),0,VLOOKUP(B662,'[1]Total_DARF''s_Est_Mun+Acerto'!$A$35:$K$5599,11,0))</f>
        <v>103235.05</v>
      </c>
      <c r="F662" s="14">
        <f t="shared" ca="1" si="22"/>
        <v>11584880.9</v>
      </c>
      <c r="G662" s="14">
        <f t="shared" ca="1" si="23"/>
        <v>11584880.9</v>
      </c>
      <c r="H662" s="2"/>
      <c r="I662" s="11"/>
      <c r="J662" s="11"/>
    </row>
    <row r="663" spans="1:10" x14ac:dyDescent="0.2">
      <c r="A663" s="2"/>
      <c r="B663" s="12" t="s">
        <v>593</v>
      </c>
      <c r="C663" s="13" t="s">
        <v>590</v>
      </c>
      <c r="D663" s="14">
        <f ca="1">IF(ISNA(VLOOKUP(B663,'[1]Total_DARF''s_Est_Mun+Acerto'!$A$35:$K$5599,6,0)),0,VLOOKUP(B663,'[1]Total_DARF''s_Est_Mun+Acerto'!$A$35:$K$5599,6,0))</f>
        <v>4607541.8499999996</v>
      </c>
      <c r="E663" s="14">
        <f ca="1">IF(ISNA(VLOOKUP(B663,'[1]Total_DARF''s_Est_Mun+Acerto'!$A$35:$K$5599,11,0)),0,VLOOKUP(B663,'[1]Total_DARF''s_Est_Mun+Acerto'!$A$35:$K$5599,11,0))</f>
        <v>1311903.74</v>
      </c>
      <c r="F663" s="14">
        <f t="shared" ca="1" si="22"/>
        <v>5919445.5899999999</v>
      </c>
      <c r="G663" s="14">
        <f t="shared" ca="1" si="23"/>
        <v>5919445.5899999999</v>
      </c>
      <c r="H663" s="2"/>
      <c r="I663" s="11"/>
      <c r="J663" s="11"/>
    </row>
    <row r="664" spans="1:10" x14ac:dyDescent="0.2">
      <c r="A664" s="2"/>
      <c r="B664" s="12" t="s">
        <v>594</v>
      </c>
      <c r="C664" s="13" t="s">
        <v>590</v>
      </c>
      <c r="D664" s="14">
        <f ca="1">IF(ISNA(VLOOKUP(B664,'[1]Total_DARF''s_Est_Mun+Acerto'!$A$35:$K$5599,6,0)),0,VLOOKUP(B664,'[1]Total_DARF''s_Est_Mun+Acerto'!$A$35:$K$5599,6,0))</f>
        <v>3966970.69</v>
      </c>
      <c r="E664" s="14">
        <f ca="1">IF(ISNA(VLOOKUP(B664,'[1]Total_DARF''s_Est_Mun+Acerto'!$A$35:$K$5599,11,0)),0,VLOOKUP(B664,'[1]Total_DARF''s_Est_Mun+Acerto'!$A$35:$K$5599,11,0))</f>
        <v>1422843.57</v>
      </c>
      <c r="F664" s="14">
        <f t="shared" ca="1" si="22"/>
        <v>5389814.2599999998</v>
      </c>
      <c r="G664" s="14">
        <f t="shared" ca="1" si="23"/>
        <v>5389814.2599999998</v>
      </c>
      <c r="H664" s="2"/>
      <c r="I664" s="11"/>
      <c r="J664" s="11"/>
    </row>
    <row r="665" spans="1:10" x14ac:dyDescent="0.2">
      <c r="A665" s="2"/>
      <c r="B665" s="12" t="s">
        <v>595</v>
      </c>
      <c r="C665" s="13" t="s">
        <v>590</v>
      </c>
      <c r="D665" s="14">
        <f ca="1">IF(ISNA(VLOOKUP(B665,'[1]Total_DARF''s_Est_Mun+Acerto'!$A$35:$K$5599,6,0)),0,VLOOKUP(B665,'[1]Total_DARF''s_Est_Mun+Acerto'!$A$35:$K$5599,6,0))</f>
        <v>1460571.24</v>
      </c>
      <c r="E665" s="14">
        <f ca="1">IF(ISNA(VLOOKUP(B665,'[1]Total_DARF''s_Est_Mun+Acerto'!$A$35:$K$5599,11,0)),0,VLOOKUP(B665,'[1]Total_DARF''s_Est_Mun+Acerto'!$A$35:$K$5599,11,0))</f>
        <v>0</v>
      </c>
      <c r="F665" s="14">
        <f t="shared" ca="1" si="22"/>
        <v>1460571.24</v>
      </c>
      <c r="G665" s="14">
        <f t="shared" ca="1" si="23"/>
        <v>1460571.24</v>
      </c>
      <c r="H665" s="2"/>
      <c r="I665" s="11"/>
      <c r="J665" s="11"/>
    </row>
    <row r="666" spans="1:10" x14ac:dyDescent="0.2">
      <c r="A666" s="2"/>
      <c r="B666" s="12" t="s">
        <v>596</v>
      </c>
      <c r="C666" s="13" t="s">
        <v>590</v>
      </c>
      <c r="D666" s="14">
        <f ca="1">IF(ISNA(VLOOKUP(B666,'[1]Total_DARF''s_Est_Mun+Acerto'!$A$35:$K$5599,6,0)),0,VLOOKUP(B666,'[1]Total_DARF''s_Est_Mun+Acerto'!$A$35:$K$5599,6,0))</f>
        <v>1704123.23</v>
      </c>
      <c r="E666" s="14">
        <f ca="1">IF(ISNA(VLOOKUP(B666,'[1]Total_DARF''s_Est_Mun+Acerto'!$A$35:$K$5599,11,0)),0,VLOOKUP(B666,'[1]Total_DARF''s_Est_Mun+Acerto'!$A$35:$K$5599,11,0))</f>
        <v>9552.01</v>
      </c>
      <c r="F666" s="14">
        <f t="shared" ca="1" si="22"/>
        <v>1713675.24</v>
      </c>
      <c r="G666" s="14">
        <f t="shared" ca="1" si="23"/>
        <v>1713675.24</v>
      </c>
      <c r="H666" s="2"/>
      <c r="I666" s="11"/>
      <c r="J666" s="11"/>
    </row>
    <row r="667" spans="1:10" x14ac:dyDescent="0.2">
      <c r="A667" s="2"/>
      <c r="B667" s="12" t="s">
        <v>597</v>
      </c>
      <c r="C667" s="13" t="s">
        <v>590</v>
      </c>
      <c r="D667" s="14">
        <f ca="1">IF(ISNA(VLOOKUP(B667,'[1]Total_DARF''s_Est_Mun+Acerto'!$A$35:$K$5599,6,0)),0,VLOOKUP(B667,'[1]Total_DARF''s_Est_Mun+Acerto'!$A$35:$K$5599,6,0))</f>
        <v>1622856.94</v>
      </c>
      <c r="E667" s="14">
        <f ca="1">IF(ISNA(VLOOKUP(B667,'[1]Total_DARF''s_Est_Mun+Acerto'!$A$35:$K$5599,11,0)),0,VLOOKUP(B667,'[1]Total_DARF''s_Est_Mun+Acerto'!$A$35:$K$5599,11,0))</f>
        <v>0</v>
      </c>
      <c r="F667" s="14">
        <f t="shared" ca="1" si="22"/>
        <v>1622856.94</v>
      </c>
      <c r="G667" s="14">
        <f t="shared" ca="1" si="23"/>
        <v>1622856.94</v>
      </c>
      <c r="H667" s="2"/>
      <c r="I667" s="11"/>
      <c r="J667" s="11"/>
    </row>
    <row r="668" spans="1:10" x14ac:dyDescent="0.2">
      <c r="A668" s="2"/>
      <c r="B668" s="12" t="s">
        <v>598</v>
      </c>
      <c r="C668" s="13" t="s">
        <v>590</v>
      </c>
      <c r="D668" s="14">
        <f ca="1">IF(ISNA(VLOOKUP(B668,'[1]Total_DARF''s_Est_Mun+Acerto'!$A$35:$K$5599,6,0)),0,VLOOKUP(B668,'[1]Total_DARF''s_Est_Mun+Acerto'!$A$35:$K$5599,6,0))</f>
        <v>1095404.51</v>
      </c>
      <c r="E668" s="14">
        <f ca="1">IF(ISNA(VLOOKUP(B668,'[1]Total_DARF''s_Est_Mun+Acerto'!$A$35:$K$5599,11,0)),0,VLOOKUP(B668,'[1]Total_DARF''s_Est_Mun+Acerto'!$A$35:$K$5599,11,0))</f>
        <v>0</v>
      </c>
      <c r="F668" s="14">
        <f t="shared" ca="1" si="22"/>
        <v>1095404.51</v>
      </c>
      <c r="G668" s="14">
        <f t="shared" ca="1" si="23"/>
        <v>1095404.51</v>
      </c>
      <c r="H668" s="2"/>
      <c r="I668" s="11"/>
      <c r="J668" s="11"/>
    </row>
    <row r="669" spans="1:10" x14ac:dyDescent="0.2">
      <c r="A669" s="2"/>
      <c r="B669" s="12" t="s">
        <v>599</v>
      </c>
      <c r="C669" s="13" t="s">
        <v>590</v>
      </c>
      <c r="D669" s="14">
        <f ca="1">IF(ISNA(VLOOKUP(B669,'[1]Total_DARF''s_Est_Mun+Acerto'!$A$35:$K$5599,6,0)),0,VLOOKUP(B669,'[1]Total_DARF''s_Est_Mun+Acerto'!$A$35:$K$5599,6,0))</f>
        <v>1176571.27</v>
      </c>
      <c r="E669" s="14">
        <f ca="1">IF(ISNA(VLOOKUP(B669,'[1]Total_DARF''s_Est_Mun+Acerto'!$A$35:$K$5599,11,0)),0,VLOOKUP(B669,'[1]Total_DARF''s_Est_Mun+Acerto'!$A$35:$K$5599,11,0))</f>
        <v>0</v>
      </c>
      <c r="F669" s="14">
        <f t="shared" ca="1" si="22"/>
        <v>1176571.27</v>
      </c>
      <c r="G669" s="14">
        <f t="shared" ca="1" si="23"/>
        <v>1176571.27</v>
      </c>
      <c r="H669" s="2"/>
      <c r="I669" s="11"/>
      <c r="J669" s="11"/>
    </row>
    <row r="670" spans="1:10" x14ac:dyDescent="0.2">
      <c r="A670" s="2"/>
      <c r="B670" s="12" t="s">
        <v>600</v>
      </c>
      <c r="C670" s="13" t="s">
        <v>590</v>
      </c>
      <c r="D670" s="14">
        <f ca="1">IF(ISNA(VLOOKUP(B670,'[1]Total_DARF''s_Est_Mun+Acerto'!$A$35:$K$5599,6,0)),0,VLOOKUP(B670,'[1]Total_DARF''s_Est_Mun+Acerto'!$A$35:$K$5599,6,0))</f>
        <v>5882661.1799999997</v>
      </c>
      <c r="E670" s="14">
        <f ca="1">IF(ISNA(VLOOKUP(B670,'[1]Total_DARF''s_Est_Mun+Acerto'!$A$35:$K$5599,11,0)),0,VLOOKUP(B670,'[1]Total_DARF''s_Est_Mun+Acerto'!$A$35:$K$5599,11,0))</f>
        <v>5622129.9699999997</v>
      </c>
      <c r="F670" s="14">
        <f t="shared" ca="1" si="22"/>
        <v>11504791.149999999</v>
      </c>
      <c r="G670" s="14">
        <f t="shared" ca="1" si="23"/>
        <v>11504791.149999999</v>
      </c>
      <c r="H670" s="2"/>
      <c r="I670" s="11"/>
      <c r="J670" s="11"/>
    </row>
    <row r="671" spans="1:10" x14ac:dyDescent="0.2">
      <c r="A671" s="2"/>
      <c r="B671" s="12" t="s">
        <v>601</v>
      </c>
      <c r="C671" s="13" t="s">
        <v>590</v>
      </c>
      <c r="D671" s="14">
        <f ca="1">IF(ISNA(VLOOKUP(B671,'[1]Total_DARF''s_Est_Mun+Acerto'!$A$35:$K$5599,6,0)),0,VLOOKUP(B671,'[1]Total_DARF''s_Est_Mun+Acerto'!$A$35:$K$5599,6,0))</f>
        <v>3021860.61</v>
      </c>
      <c r="E671" s="14">
        <f ca="1">IF(ISNA(VLOOKUP(B671,'[1]Total_DARF''s_Est_Mun+Acerto'!$A$35:$K$5599,11,0)),0,VLOOKUP(B671,'[1]Total_DARF''s_Est_Mun+Acerto'!$A$35:$K$5599,11,0))</f>
        <v>0</v>
      </c>
      <c r="F671" s="14">
        <f t="shared" ca="1" si="22"/>
        <v>3021860.61</v>
      </c>
      <c r="G671" s="14">
        <f t="shared" ca="1" si="23"/>
        <v>3021860.61</v>
      </c>
      <c r="H671" s="2"/>
      <c r="I671" s="11"/>
      <c r="J671" s="11"/>
    </row>
    <row r="672" spans="1:10" x14ac:dyDescent="0.2">
      <c r="A672" s="2"/>
      <c r="B672" s="12" t="s">
        <v>602</v>
      </c>
      <c r="C672" s="13" t="s">
        <v>590</v>
      </c>
      <c r="D672" s="14">
        <f ca="1">IF(ISNA(VLOOKUP(B672,'[1]Total_DARF''s_Est_Mun+Acerto'!$A$35:$K$5599,6,0)),0,VLOOKUP(B672,'[1]Total_DARF''s_Est_Mun+Acerto'!$A$35:$K$5599,6,0))</f>
        <v>932592.51</v>
      </c>
      <c r="E672" s="14">
        <f ca="1">IF(ISNA(VLOOKUP(B672,'[1]Total_DARF''s_Est_Mun+Acerto'!$A$35:$K$5599,11,0)),0,VLOOKUP(B672,'[1]Total_DARF''s_Est_Mun+Acerto'!$A$35:$K$5599,11,0))</f>
        <v>0</v>
      </c>
      <c r="F672" s="14">
        <f t="shared" ca="1" si="22"/>
        <v>932592.51</v>
      </c>
      <c r="G672" s="14">
        <f t="shared" ca="1" si="23"/>
        <v>932592.51</v>
      </c>
      <c r="H672" s="2"/>
      <c r="I672" s="11"/>
      <c r="J672" s="11"/>
    </row>
    <row r="673" spans="1:10" x14ac:dyDescent="0.2">
      <c r="A673" s="2"/>
      <c r="B673" s="12" t="s">
        <v>603</v>
      </c>
      <c r="C673" s="13" t="s">
        <v>590</v>
      </c>
      <c r="D673" s="14">
        <f ca="1">IF(ISNA(VLOOKUP(B673,'[1]Total_DARF''s_Est_Mun+Acerto'!$A$35:$K$5599,6,0)),0,VLOOKUP(B673,'[1]Total_DARF''s_Est_Mun+Acerto'!$A$35:$K$5599,6,0))</f>
        <v>5967657.9500000002</v>
      </c>
      <c r="E673" s="14">
        <f ca="1">IF(ISNA(VLOOKUP(B673,'[1]Total_DARF''s_Est_Mun+Acerto'!$A$35:$K$5599,11,0)),0,VLOOKUP(B673,'[1]Total_DARF''s_Est_Mun+Acerto'!$A$35:$K$5599,11,0))</f>
        <v>18478220.75</v>
      </c>
      <c r="F673" s="14">
        <f t="shared" ca="1" si="22"/>
        <v>24445878.699999999</v>
      </c>
      <c r="G673" s="14">
        <f t="shared" ca="1" si="23"/>
        <v>24445878.699999999</v>
      </c>
      <c r="H673" s="2"/>
      <c r="I673" s="11"/>
      <c r="J673" s="11"/>
    </row>
    <row r="674" spans="1:10" x14ac:dyDescent="0.2">
      <c r="A674" s="2"/>
      <c r="B674" s="12" t="s">
        <v>604</v>
      </c>
      <c r="C674" s="13" t="s">
        <v>590</v>
      </c>
      <c r="D674" s="14">
        <f ca="1">IF(ISNA(VLOOKUP(B674,'[1]Total_DARF''s_Est_Mun+Acerto'!$A$35:$K$5599,6,0)),0,VLOOKUP(B674,'[1]Total_DARF''s_Est_Mun+Acerto'!$A$35:$K$5599,6,0))</f>
        <v>1013687.51</v>
      </c>
      <c r="E674" s="14">
        <f ca="1">IF(ISNA(VLOOKUP(B674,'[1]Total_DARF''s_Est_Mun+Acerto'!$A$35:$K$5599,11,0)),0,VLOOKUP(B674,'[1]Total_DARF''s_Est_Mun+Acerto'!$A$35:$K$5599,11,0))</f>
        <v>0</v>
      </c>
      <c r="F674" s="14">
        <f t="shared" ca="1" si="22"/>
        <v>1013687.51</v>
      </c>
      <c r="G674" s="14">
        <f t="shared" ca="1" si="23"/>
        <v>1013687.51</v>
      </c>
      <c r="H674" s="2"/>
      <c r="I674" s="11"/>
      <c r="J674" s="11"/>
    </row>
    <row r="675" spans="1:10" x14ac:dyDescent="0.2">
      <c r="A675" s="2"/>
      <c r="B675" s="12" t="s">
        <v>605</v>
      </c>
      <c r="C675" s="13" t="s">
        <v>590</v>
      </c>
      <c r="D675" s="14">
        <f ca="1">IF(ISNA(VLOOKUP(B675,'[1]Total_DARF''s_Est_Mun+Acerto'!$A$35:$K$5599,6,0)),0,VLOOKUP(B675,'[1]Total_DARF''s_Est_Mun+Acerto'!$A$35:$K$5599,6,0))</f>
        <v>3231839.68</v>
      </c>
      <c r="E675" s="14">
        <f ca="1">IF(ISNA(VLOOKUP(B675,'[1]Total_DARF''s_Est_Mun+Acerto'!$A$35:$K$5599,11,0)),0,VLOOKUP(B675,'[1]Total_DARF''s_Est_Mun+Acerto'!$A$35:$K$5599,11,0))</f>
        <v>150945.21</v>
      </c>
      <c r="F675" s="14">
        <f t="shared" ca="1" si="22"/>
        <v>3382784.89</v>
      </c>
      <c r="G675" s="14">
        <f t="shared" ca="1" si="23"/>
        <v>3382784.89</v>
      </c>
      <c r="H675" s="2"/>
      <c r="I675" s="11"/>
      <c r="J675" s="11"/>
    </row>
    <row r="676" spans="1:10" x14ac:dyDescent="0.2">
      <c r="A676" s="2"/>
      <c r="B676" s="12" t="s">
        <v>606</v>
      </c>
      <c r="C676" s="13" t="s">
        <v>590</v>
      </c>
      <c r="D676" s="14">
        <f ca="1">IF(ISNA(VLOOKUP(B676,'[1]Total_DARF''s_Est_Mun+Acerto'!$A$35:$K$5599,6,0)),0,VLOOKUP(B676,'[1]Total_DARF''s_Est_Mun+Acerto'!$A$35:$K$5599,6,0))</f>
        <v>892045.01</v>
      </c>
      <c r="E676" s="14">
        <f ca="1">IF(ISNA(VLOOKUP(B676,'[1]Total_DARF''s_Est_Mun+Acerto'!$A$35:$K$5599,11,0)),0,VLOOKUP(B676,'[1]Total_DARF''s_Est_Mun+Acerto'!$A$35:$K$5599,11,0))</f>
        <v>0</v>
      </c>
      <c r="F676" s="14">
        <f t="shared" ca="1" si="22"/>
        <v>892045.01</v>
      </c>
      <c r="G676" s="14">
        <f t="shared" ca="1" si="23"/>
        <v>892045.01</v>
      </c>
      <c r="H676" s="2"/>
      <c r="I676" s="11"/>
      <c r="J676" s="11"/>
    </row>
    <row r="677" spans="1:10" x14ac:dyDescent="0.2">
      <c r="A677" s="2"/>
      <c r="B677" s="12" t="s">
        <v>607</v>
      </c>
      <c r="C677" s="13" t="s">
        <v>590</v>
      </c>
      <c r="D677" s="14">
        <f ca="1">IF(ISNA(VLOOKUP(B677,'[1]Total_DARF''s_Est_Mun+Acerto'!$A$35:$K$5599,6,0)),0,VLOOKUP(B677,'[1]Total_DARF''s_Est_Mun+Acerto'!$A$35:$K$5599,6,0))</f>
        <v>973140.02</v>
      </c>
      <c r="E677" s="14">
        <f ca="1">IF(ISNA(VLOOKUP(B677,'[1]Total_DARF''s_Est_Mun+Acerto'!$A$35:$K$5599,11,0)),0,VLOOKUP(B677,'[1]Total_DARF''s_Est_Mun+Acerto'!$A$35:$K$5599,11,0))</f>
        <v>0</v>
      </c>
      <c r="F677" s="14">
        <f t="shared" ca="1" si="22"/>
        <v>973140.02</v>
      </c>
      <c r="G677" s="14">
        <f t="shared" ca="1" si="23"/>
        <v>973140.02</v>
      </c>
      <c r="H677" s="2"/>
      <c r="I677" s="11"/>
      <c r="J677" s="11"/>
    </row>
    <row r="678" spans="1:10" x14ac:dyDescent="0.2">
      <c r="A678" s="2"/>
      <c r="B678" s="12" t="s">
        <v>608</v>
      </c>
      <c r="C678" s="13" t="s">
        <v>590</v>
      </c>
      <c r="D678" s="14">
        <f ca="1">IF(ISNA(VLOOKUP(B678,'[1]Total_DARF''s_Est_Mun+Acerto'!$A$35:$K$5599,6,0)),0,VLOOKUP(B678,'[1]Total_DARF''s_Est_Mun+Acerto'!$A$35:$K$5599,6,0))</f>
        <v>4260152.29</v>
      </c>
      <c r="E678" s="14">
        <f ca="1">IF(ISNA(VLOOKUP(B678,'[1]Total_DARF''s_Est_Mun+Acerto'!$A$35:$K$5599,11,0)),0,VLOOKUP(B678,'[1]Total_DARF''s_Est_Mun+Acerto'!$A$35:$K$5599,11,0))</f>
        <v>1380566.9</v>
      </c>
      <c r="F678" s="14">
        <f t="shared" ca="1" si="22"/>
        <v>5640719.1899999995</v>
      </c>
      <c r="G678" s="14">
        <f t="shared" ca="1" si="23"/>
        <v>5640719.1899999995</v>
      </c>
      <c r="H678" s="2"/>
      <c r="I678" s="11"/>
      <c r="J678" s="11"/>
    </row>
    <row r="679" spans="1:10" x14ac:dyDescent="0.2">
      <c r="A679" s="2"/>
      <c r="B679" s="12" t="s">
        <v>609</v>
      </c>
      <c r="C679" s="13" t="s">
        <v>590</v>
      </c>
      <c r="D679" s="14">
        <f ca="1">IF(ISNA(VLOOKUP(B679,'[1]Total_DARF''s_Est_Mun+Acerto'!$A$35:$K$5599,6,0)),0,VLOOKUP(B679,'[1]Total_DARF''s_Est_Mun+Acerto'!$A$35:$K$5599,6,0))</f>
        <v>1054833.08</v>
      </c>
      <c r="E679" s="14">
        <f ca="1">IF(ISNA(VLOOKUP(B679,'[1]Total_DARF''s_Est_Mun+Acerto'!$A$35:$K$5599,11,0)),0,VLOOKUP(B679,'[1]Total_DARF''s_Est_Mun+Acerto'!$A$35:$K$5599,11,0))</f>
        <v>0</v>
      </c>
      <c r="F679" s="14">
        <f t="shared" ca="1" si="22"/>
        <v>1054833.08</v>
      </c>
      <c r="G679" s="14">
        <f t="shared" ca="1" si="23"/>
        <v>1054833.08</v>
      </c>
      <c r="H679" s="2"/>
      <c r="I679" s="11"/>
      <c r="J679" s="11"/>
    </row>
    <row r="680" spans="1:10" x14ac:dyDescent="0.2">
      <c r="A680" s="2"/>
      <c r="B680" s="12" t="s">
        <v>610</v>
      </c>
      <c r="C680" s="13" t="s">
        <v>590</v>
      </c>
      <c r="D680" s="14">
        <f ca="1">IF(ISNA(VLOOKUP(B680,'[1]Total_DARF''s_Est_Mun+Acerto'!$A$35:$K$5599,6,0)),0,VLOOKUP(B680,'[1]Total_DARF''s_Est_Mun+Acerto'!$A$35:$K$5599,6,0))</f>
        <v>1054833.08</v>
      </c>
      <c r="E680" s="14">
        <f ca="1">IF(ISNA(VLOOKUP(B680,'[1]Total_DARF''s_Est_Mun+Acerto'!$A$35:$K$5599,11,0)),0,VLOOKUP(B680,'[1]Total_DARF''s_Est_Mun+Acerto'!$A$35:$K$5599,11,0))</f>
        <v>0</v>
      </c>
      <c r="F680" s="14">
        <f t="shared" ca="1" si="22"/>
        <v>1054833.08</v>
      </c>
      <c r="G680" s="14">
        <f t="shared" ca="1" si="23"/>
        <v>1054833.08</v>
      </c>
      <c r="H680" s="2"/>
      <c r="I680" s="11"/>
      <c r="J680" s="11"/>
    </row>
    <row r="681" spans="1:10" x14ac:dyDescent="0.2">
      <c r="A681" s="2"/>
      <c r="B681" s="12" t="s">
        <v>611</v>
      </c>
      <c r="C681" s="13" t="s">
        <v>590</v>
      </c>
      <c r="D681" s="14">
        <f ca="1">IF(ISNA(VLOOKUP(B681,'[1]Total_DARF''s_Est_Mun+Acerto'!$A$35:$K$5599,6,0)),0,VLOOKUP(B681,'[1]Total_DARF''s_Est_Mun+Acerto'!$A$35:$K$5599,6,0))</f>
        <v>851999.89</v>
      </c>
      <c r="E681" s="14">
        <f ca="1">IF(ISNA(VLOOKUP(B681,'[1]Total_DARF''s_Est_Mun+Acerto'!$A$35:$K$5599,11,0)),0,VLOOKUP(B681,'[1]Total_DARF''s_Est_Mun+Acerto'!$A$35:$K$5599,11,0))</f>
        <v>0</v>
      </c>
      <c r="F681" s="14">
        <f t="shared" ca="1" si="22"/>
        <v>851999.89</v>
      </c>
      <c r="G681" s="14">
        <f t="shared" ca="1" si="23"/>
        <v>851999.89</v>
      </c>
      <c r="H681" s="2"/>
      <c r="I681" s="11"/>
      <c r="J681" s="11"/>
    </row>
    <row r="682" spans="1:10" x14ac:dyDescent="0.2">
      <c r="A682" s="2"/>
      <c r="B682" s="12" t="s">
        <v>612</v>
      </c>
      <c r="C682" s="13" t="s">
        <v>590</v>
      </c>
      <c r="D682" s="14">
        <f ca="1">IF(ISNA(VLOOKUP(B682,'[1]Total_DARF''s_Est_Mun+Acerto'!$A$35:$K$5599,6,0)),0,VLOOKUP(B682,'[1]Total_DARF''s_Est_Mun+Acerto'!$A$35:$K$5599,6,0))</f>
        <v>5948456.9900000002</v>
      </c>
      <c r="E682" s="14">
        <f ca="1">IF(ISNA(VLOOKUP(B682,'[1]Total_DARF''s_Est_Mun+Acerto'!$A$35:$K$5599,11,0)),0,VLOOKUP(B682,'[1]Total_DARF''s_Est_Mun+Acerto'!$A$35:$K$5599,11,0))</f>
        <v>1298785.51</v>
      </c>
      <c r="F682" s="14">
        <f t="shared" ca="1" si="22"/>
        <v>7247242.5</v>
      </c>
      <c r="G682" s="14">
        <f t="shared" ca="1" si="23"/>
        <v>7247242.5</v>
      </c>
      <c r="H682" s="2"/>
      <c r="I682" s="11"/>
      <c r="J682" s="11"/>
    </row>
    <row r="683" spans="1:10" x14ac:dyDescent="0.2">
      <c r="A683" s="2"/>
      <c r="B683" s="12" t="s">
        <v>613</v>
      </c>
      <c r="C683" s="13" t="s">
        <v>590</v>
      </c>
      <c r="D683" s="14">
        <f ca="1">IF(ISNA(VLOOKUP(B683,'[1]Total_DARF''s_Est_Mun+Acerto'!$A$35:$K$5599,6,0)),0,VLOOKUP(B683,'[1]Total_DARF''s_Est_Mun+Acerto'!$A$35:$K$5599,6,0))</f>
        <v>892571.31</v>
      </c>
      <c r="E683" s="14">
        <f ca="1">IF(ISNA(VLOOKUP(B683,'[1]Total_DARF''s_Est_Mun+Acerto'!$A$35:$K$5599,11,0)),0,VLOOKUP(B683,'[1]Total_DARF''s_Est_Mun+Acerto'!$A$35:$K$5599,11,0))</f>
        <v>0</v>
      </c>
      <c r="F683" s="14">
        <f t="shared" ca="1" si="22"/>
        <v>892571.31</v>
      </c>
      <c r="G683" s="14">
        <f t="shared" ca="1" si="23"/>
        <v>892571.31</v>
      </c>
      <c r="H683" s="2"/>
      <c r="I683" s="11"/>
      <c r="J683" s="11"/>
    </row>
    <row r="684" spans="1:10" x14ac:dyDescent="0.2">
      <c r="A684" s="2"/>
      <c r="B684" s="12" t="s">
        <v>614</v>
      </c>
      <c r="C684" s="13" t="s">
        <v>590</v>
      </c>
      <c r="D684" s="14">
        <f ca="1">IF(ISNA(VLOOKUP(B684,'[1]Total_DARF''s_Est_Mun+Acerto'!$A$35:$K$5599,6,0)),0,VLOOKUP(B684,'[1]Total_DARF''s_Est_Mun+Acerto'!$A$35:$K$5599,6,0))</f>
        <v>3092141.73</v>
      </c>
      <c r="E684" s="14">
        <f ca="1">IF(ISNA(VLOOKUP(B684,'[1]Total_DARF''s_Est_Mun+Acerto'!$A$35:$K$5599,11,0)),0,VLOOKUP(B684,'[1]Total_DARF''s_Est_Mun+Acerto'!$A$35:$K$5599,11,0))</f>
        <v>588824.97</v>
      </c>
      <c r="F684" s="14">
        <f t="shared" ca="1" si="22"/>
        <v>3680966.7</v>
      </c>
      <c r="G684" s="14">
        <f t="shared" ca="1" si="23"/>
        <v>3680966.7</v>
      </c>
      <c r="H684" s="2"/>
      <c r="I684" s="11"/>
      <c r="J684" s="11"/>
    </row>
    <row r="685" spans="1:10" x14ac:dyDescent="0.2">
      <c r="A685" s="2"/>
      <c r="B685" s="12" t="s">
        <v>615</v>
      </c>
      <c r="C685" s="13" t="s">
        <v>590</v>
      </c>
      <c r="D685" s="14">
        <f ca="1">IF(ISNA(VLOOKUP(B685,'[1]Total_DARF''s_Est_Mun+Acerto'!$A$35:$K$5599,6,0)),0,VLOOKUP(B685,'[1]Total_DARF''s_Est_Mun+Acerto'!$A$35:$K$5599,6,0))</f>
        <v>1054785.23</v>
      </c>
      <c r="E685" s="14">
        <f ca="1">IF(ISNA(VLOOKUP(B685,'[1]Total_DARF''s_Est_Mun+Acerto'!$A$35:$K$5599,11,0)),0,VLOOKUP(B685,'[1]Total_DARF''s_Est_Mun+Acerto'!$A$35:$K$5599,11,0))</f>
        <v>0</v>
      </c>
      <c r="F685" s="14">
        <f t="shared" ca="1" si="22"/>
        <v>1054785.23</v>
      </c>
      <c r="G685" s="14">
        <f t="shared" ca="1" si="23"/>
        <v>1054785.23</v>
      </c>
      <c r="H685" s="2"/>
      <c r="I685" s="11"/>
      <c r="J685" s="11"/>
    </row>
    <row r="686" spans="1:10" x14ac:dyDescent="0.2">
      <c r="A686" s="2"/>
      <c r="B686" s="12" t="s">
        <v>616</v>
      </c>
      <c r="C686" s="13" t="s">
        <v>590</v>
      </c>
      <c r="D686" s="14">
        <f ca="1">IF(ISNA(VLOOKUP(B686,'[1]Total_DARF''s_Est_Mun+Acerto'!$A$35:$K$5599,6,0)),0,VLOOKUP(B686,'[1]Total_DARF''s_Est_Mun+Acerto'!$A$35:$K$5599,6,0))</f>
        <v>1622856.94</v>
      </c>
      <c r="E686" s="14">
        <f ca="1">IF(ISNA(VLOOKUP(B686,'[1]Total_DARF''s_Est_Mun+Acerto'!$A$35:$K$5599,11,0)),0,VLOOKUP(B686,'[1]Total_DARF''s_Est_Mun+Acerto'!$A$35:$K$5599,11,0))</f>
        <v>526944.41</v>
      </c>
      <c r="F686" s="14">
        <f t="shared" ca="1" si="22"/>
        <v>2149801.35</v>
      </c>
      <c r="G686" s="14">
        <f t="shared" ca="1" si="23"/>
        <v>2149801.35</v>
      </c>
      <c r="H686" s="2"/>
      <c r="I686" s="11"/>
      <c r="J686" s="11"/>
    </row>
    <row r="687" spans="1:10" x14ac:dyDescent="0.2">
      <c r="A687" s="2"/>
      <c r="B687" s="12" t="s">
        <v>617</v>
      </c>
      <c r="C687" s="13" t="s">
        <v>590</v>
      </c>
      <c r="D687" s="14">
        <f ca="1">IF(ISNA(VLOOKUP(B687,'[1]Total_DARF''s_Est_Mun+Acerto'!$A$35:$K$5599,6,0)),0,VLOOKUP(B687,'[1]Total_DARF''s_Est_Mun+Acerto'!$A$35:$K$5599,6,0))</f>
        <v>5436227.9500000002</v>
      </c>
      <c r="E687" s="14">
        <f ca="1">IF(ISNA(VLOOKUP(B687,'[1]Total_DARF''s_Est_Mun+Acerto'!$A$35:$K$5599,11,0)),0,VLOOKUP(B687,'[1]Total_DARF''s_Est_Mun+Acerto'!$A$35:$K$5599,11,0))</f>
        <v>968.29</v>
      </c>
      <c r="F687" s="14">
        <f t="shared" ca="1" si="22"/>
        <v>5437196.2400000002</v>
      </c>
      <c r="G687" s="14">
        <f t="shared" ca="1" si="23"/>
        <v>5437196.2400000002</v>
      </c>
      <c r="H687" s="2"/>
      <c r="I687" s="11"/>
      <c r="J687" s="11"/>
    </row>
    <row r="688" spans="1:10" x14ac:dyDescent="0.2">
      <c r="A688" s="2"/>
      <c r="B688" s="12" t="s">
        <v>618</v>
      </c>
      <c r="C688" s="13" t="s">
        <v>590</v>
      </c>
      <c r="D688" s="14">
        <f ca="1">IF(ISNA(VLOOKUP(B688,'[1]Total_DARF''s_Est_Mun+Acerto'!$A$35:$K$5599,6,0)),0,VLOOKUP(B688,'[1]Total_DARF''s_Est_Mun+Acerto'!$A$35:$K$5599,6,0))</f>
        <v>933118.81</v>
      </c>
      <c r="E688" s="14">
        <f ca="1">IF(ISNA(VLOOKUP(B688,'[1]Total_DARF''s_Est_Mun+Acerto'!$A$35:$K$5599,11,0)),0,VLOOKUP(B688,'[1]Total_DARF''s_Est_Mun+Acerto'!$A$35:$K$5599,11,0))</f>
        <v>0</v>
      </c>
      <c r="F688" s="14">
        <f t="shared" ca="1" si="22"/>
        <v>933118.81</v>
      </c>
      <c r="G688" s="14">
        <f t="shared" ca="1" si="23"/>
        <v>933118.81</v>
      </c>
      <c r="H688" s="2"/>
      <c r="I688" s="11"/>
      <c r="J688" s="11"/>
    </row>
    <row r="689" spans="1:10" x14ac:dyDescent="0.2">
      <c r="A689" s="2"/>
      <c r="B689" s="12" t="s">
        <v>619</v>
      </c>
      <c r="C689" s="13" t="s">
        <v>590</v>
      </c>
      <c r="D689" s="14">
        <f ca="1">IF(ISNA(VLOOKUP(B689,'[1]Total_DARF''s_Est_Mun+Acerto'!$A$35:$K$5599,6,0)),0,VLOOKUP(B689,'[1]Total_DARF''s_Est_Mun+Acerto'!$A$35:$K$5599,6,0))</f>
        <v>1054857</v>
      </c>
      <c r="E689" s="14">
        <f ca="1">IF(ISNA(VLOOKUP(B689,'[1]Total_DARF''s_Est_Mun+Acerto'!$A$35:$K$5599,11,0)),0,VLOOKUP(B689,'[1]Total_DARF''s_Est_Mun+Acerto'!$A$35:$K$5599,11,0))</f>
        <v>0</v>
      </c>
      <c r="F689" s="14">
        <f t="shared" ca="1" si="22"/>
        <v>1054857</v>
      </c>
      <c r="G689" s="14">
        <f t="shared" ca="1" si="23"/>
        <v>1054857</v>
      </c>
      <c r="H689" s="2"/>
      <c r="I689" s="11"/>
      <c r="J689" s="11"/>
    </row>
    <row r="690" spans="1:10" x14ac:dyDescent="0.2">
      <c r="A690" s="2"/>
      <c r="B690" s="12" t="s">
        <v>620</v>
      </c>
      <c r="C690" s="13" t="s">
        <v>590</v>
      </c>
      <c r="D690" s="14">
        <f ca="1">IF(ISNA(VLOOKUP(B690,'[1]Total_DARF''s_Est_Mun+Acerto'!$A$35:$K$5599,6,0)),0,VLOOKUP(B690,'[1]Total_DARF''s_Est_Mun+Acerto'!$A$35:$K$5599,6,0))</f>
        <v>1460571.24</v>
      </c>
      <c r="E690" s="14">
        <f ca="1">IF(ISNA(VLOOKUP(B690,'[1]Total_DARF''s_Est_Mun+Acerto'!$A$35:$K$5599,11,0)),0,VLOOKUP(B690,'[1]Total_DARF''s_Est_Mun+Acerto'!$A$35:$K$5599,11,0))</f>
        <v>0</v>
      </c>
      <c r="F690" s="14">
        <f t="shared" ref="F690:F753" ca="1" si="24">SUM(D690:E690)</f>
        <v>1460571.24</v>
      </c>
      <c r="G690" s="14">
        <f t="shared" ref="G690:G753" ca="1" si="25">F690</f>
        <v>1460571.24</v>
      </c>
      <c r="H690" s="2"/>
      <c r="I690" s="11"/>
      <c r="J690" s="11"/>
    </row>
    <row r="691" spans="1:10" x14ac:dyDescent="0.2">
      <c r="A691" s="2"/>
      <c r="B691" s="12" t="s">
        <v>621</v>
      </c>
      <c r="C691" s="13" t="s">
        <v>590</v>
      </c>
      <c r="D691" s="14">
        <f ca="1">IF(ISNA(VLOOKUP(B691,'[1]Total_DARF''s_Est_Mun+Acerto'!$A$35:$K$5599,6,0)),0,VLOOKUP(B691,'[1]Total_DARF''s_Est_Mun+Acerto'!$A$35:$K$5599,6,0))</f>
        <v>1135975.92</v>
      </c>
      <c r="E691" s="14">
        <f ca="1">IF(ISNA(VLOOKUP(B691,'[1]Total_DARF''s_Est_Mun+Acerto'!$A$35:$K$5599,11,0)),0,VLOOKUP(B691,'[1]Total_DARF''s_Est_Mun+Acerto'!$A$35:$K$5599,11,0))</f>
        <v>0</v>
      </c>
      <c r="F691" s="14">
        <f t="shared" ca="1" si="24"/>
        <v>1135975.92</v>
      </c>
      <c r="G691" s="14">
        <f t="shared" ca="1" si="25"/>
        <v>1135975.92</v>
      </c>
      <c r="H691" s="2"/>
      <c r="I691" s="11"/>
      <c r="J691" s="11"/>
    </row>
    <row r="692" spans="1:10" x14ac:dyDescent="0.2">
      <c r="A692" s="2"/>
      <c r="B692" s="12" t="s">
        <v>622</v>
      </c>
      <c r="C692" s="13" t="s">
        <v>590</v>
      </c>
      <c r="D692" s="14">
        <f ca="1">IF(ISNA(VLOOKUP(B692,'[1]Total_DARF''s_Est_Mun+Acerto'!$A$35:$K$5599,6,0)),0,VLOOKUP(B692,'[1]Total_DARF''s_Est_Mun+Acerto'!$A$35:$K$5599,6,0))</f>
        <v>2070628.84</v>
      </c>
      <c r="E692" s="14">
        <f ca="1">IF(ISNA(VLOOKUP(B692,'[1]Total_DARF''s_Est_Mun+Acerto'!$A$35:$K$5599,11,0)),0,VLOOKUP(B692,'[1]Total_DARF''s_Est_Mun+Acerto'!$A$35:$K$5599,11,0))</f>
        <v>0</v>
      </c>
      <c r="F692" s="14">
        <f t="shared" ca="1" si="24"/>
        <v>2070628.84</v>
      </c>
      <c r="G692" s="14">
        <f t="shared" ca="1" si="25"/>
        <v>2070628.84</v>
      </c>
      <c r="H692" s="2"/>
      <c r="I692" s="11"/>
      <c r="J692" s="11"/>
    </row>
    <row r="693" spans="1:10" x14ac:dyDescent="0.2">
      <c r="A693" s="2"/>
      <c r="B693" s="12" t="s">
        <v>623</v>
      </c>
      <c r="C693" s="13" t="s">
        <v>590</v>
      </c>
      <c r="D693" s="14">
        <f ca="1">IF(ISNA(VLOOKUP(B693,'[1]Total_DARF''s_Est_Mun+Acerto'!$A$35:$K$5599,6,0)),0,VLOOKUP(B693,'[1]Total_DARF''s_Est_Mun+Acerto'!$A$35:$K$5599,6,0))</f>
        <v>811428.46</v>
      </c>
      <c r="E693" s="14">
        <f ca="1">IF(ISNA(VLOOKUP(B693,'[1]Total_DARF''s_Est_Mun+Acerto'!$A$35:$K$5599,11,0)),0,VLOOKUP(B693,'[1]Total_DARF''s_Est_Mun+Acerto'!$A$35:$K$5599,11,0))</f>
        <v>0</v>
      </c>
      <c r="F693" s="14">
        <f t="shared" ca="1" si="24"/>
        <v>811428.46</v>
      </c>
      <c r="G693" s="14">
        <f t="shared" ca="1" si="25"/>
        <v>811428.46</v>
      </c>
      <c r="H693" s="2"/>
      <c r="I693" s="11"/>
      <c r="J693" s="11"/>
    </row>
    <row r="694" spans="1:10" x14ac:dyDescent="0.2">
      <c r="A694" s="2"/>
      <c r="B694" s="12" t="s">
        <v>624</v>
      </c>
      <c r="C694" s="13" t="s">
        <v>590</v>
      </c>
      <c r="D694" s="14">
        <f ca="1">IF(ISNA(VLOOKUP(B694,'[1]Total_DARF''s_Est_Mun+Acerto'!$A$35:$K$5599,6,0)),0,VLOOKUP(B694,'[1]Total_DARF''s_Est_Mun+Acerto'!$A$35:$K$5599,6,0))</f>
        <v>49142976.380000003</v>
      </c>
      <c r="E694" s="14">
        <f ca="1">IF(ISNA(VLOOKUP(B694,'[1]Total_DARF''s_Est_Mun+Acerto'!$A$35:$K$5599,11,0)),0,VLOOKUP(B694,'[1]Total_DARF''s_Est_Mun+Acerto'!$A$35:$K$5599,11,0))</f>
        <v>6367075.6399999997</v>
      </c>
      <c r="F694" s="14">
        <f t="shared" ca="1" si="24"/>
        <v>55510052.020000003</v>
      </c>
      <c r="G694" s="14">
        <f t="shared" ca="1" si="25"/>
        <v>55510052.020000003</v>
      </c>
      <c r="H694" s="2"/>
      <c r="I694" s="11"/>
      <c r="J694" s="11"/>
    </row>
    <row r="695" spans="1:10" x14ac:dyDescent="0.2">
      <c r="A695" s="2"/>
      <c r="B695" s="12" t="s">
        <v>625</v>
      </c>
      <c r="C695" s="13" t="s">
        <v>590</v>
      </c>
      <c r="D695" s="14">
        <f ca="1">IF(ISNA(VLOOKUP(B695,'[1]Total_DARF''s_Est_Mun+Acerto'!$A$35:$K$5599,6,0)),0,VLOOKUP(B695,'[1]Total_DARF''s_Est_Mun+Acerto'!$A$35:$K$5599,6,0))</f>
        <v>811428.46</v>
      </c>
      <c r="E695" s="14">
        <f ca="1">IF(ISNA(VLOOKUP(B695,'[1]Total_DARF''s_Est_Mun+Acerto'!$A$35:$K$5599,11,0)),0,VLOOKUP(B695,'[1]Total_DARF''s_Est_Mun+Acerto'!$A$35:$K$5599,11,0))</f>
        <v>0</v>
      </c>
      <c r="F695" s="14">
        <f t="shared" ca="1" si="24"/>
        <v>811428.46</v>
      </c>
      <c r="G695" s="14">
        <f t="shared" ca="1" si="25"/>
        <v>811428.46</v>
      </c>
      <c r="H695" s="2"/>
      <c r="I695" s="11"/>
      <c r="J695" s="11"/>
    </row>
    <row r="696" spans="1:10" x14ac:dyDescent="0.2">
      <c r="A696" s="2"/>
      <c r="B696" s="12" t="s">
        <v>626</v>
      </c>
      <c r="C696" s="13" t="s">
        <v>590</v>
      </c>
      <c r="D696" s="14">
        <f ca="1">IF(ISNA(VLOOKUP(B696,'[1]Total_DARF''s_Est_Mun+Acerto'!$A$35:$K$5599,6,0)),0,VLOOKUP(B696,'[1]Total_DARF''s_Est_Mun+Acerto'!$A$35:$K$5599,6,0))</f>
        <v>3494213.66</v>
      </c>
      <c r="E696" s="14">
        <f ca="1">IF(ISNA(VLOOKUP(B696,'[1]Total_DARF''s_Est_Mun+Acerto'!$A$35:$K$5599,11,0)),0,VLOOKUP(B696,'[1]Total_DARF''s_Est_Mun+Acerto'!$A$35:$K$5599,11,0))</f>
        <v>526944.41</v>
      </c>
      <c r="F696" s="14">
        <f t="shared" ca="1" si="24"/>
        <v>4021158.0700000003</v>
      </c>
      <c r="G696" s="14">
        <f t="shared" ca="1" si="25"/>
        <v>4021158.0700000003</v>
      </c>
      <c r="H696" s="2"/>
      <c r="I696" s="11"/>
      <c r="J696" s="11"/>
    </row>
    <row r="697" spans="1:10" x14ac:dyDescent="0.2">
      <c r="A697" s="2"/>
      <c r="B697" s="12" t="s">
        <v>627</v>
      </c>
      <c r="C697" s="13" t="s">
        <v>590</v>
      </c>
      <c r="D697" s="14">
        <f ca="1">IF(ISNA(VLOOKUP(B697,'[1]Total_DARF''s_Est_Mun+Acerto'!$A$35:$K$5599,6,0)),0,VLOOKUP(B697,'[1]Total_DARF''s_Est_Mun+Acerto'!$A$35:$K$5599,6,0))</f>
        <v>1217070.94</v>
      </c>
      <c r="E697" s="14">
        <f ca="1">IF(ISNA(VLOOKUP(B697,'[1]Total_DARF''s_Est_Mun+Acerto'!$A$35:$K$5599,11,0)),0,VLOOKUP(B697,'[1]Total_DARF''s_Est_Mun+Acerto'!$A$35:$K$5599,11,0))</f>
        <v>4213733.07</v>
      </c>
      <c r="F697" s="14">
        <f t="shared" ca="1" si="24"/>
        <v>5430804.0099999998</v>
      </c>
      <c r="G697" s="14">
        <f t="shared" ca="1" si="25"/>
        <v>5430804.0099999998</v>
      </c>
      <c r="H697" s="2"/>
      <c r="I697" s="11"/>
      <c r="J697" s="11"/>
    </row>
    <row r="698" spans="1:10" x14ac:dyDescent="0.2">
      <c r="A698" s="2"/>
      <c r="B698" s="12" t="s">
        <v>628</v>
      </c>
      <c r="C698" s="13" t="s">
        <v>590</v>
      </c>
      <c r="D698" s="14">
        <f ca="1">IF(ISNA(VLOOKUP(B698,'[1]Total_DARF''s_Est_Mun+Acerto'!$A$35:$K$5599,6,0)),0,VLOOKUP(B698,'[1]Total_DARF''s_Est_Mun+Acerto'!$A$35:$K$5599,6,0))</f>
        <v>5583105.8200000003</v>
      </c>
      <c r="E698" s="14">
        <f ca="1">IF(ISNA(VLOOKUP(B698,'[1]Total_DARF''s_Est_Mun+Acerto'!$A$35:$K$5599,11,0)),0,VLOOKUP(B698,'[1]Total_DARF''s_Est_Mun+Acerto'!$A$35:$K$5599,11,0))</f>
        <v>63613808.159999996</v>
      </c>
      <c r="F698" s="14">
        <f t="shared" ca="1" si="24"/>
        <v>69196913.979999989</v>
      </c>
      <c r="G698" s="14">
        <f t="shared" ca="1" si="25"/>
        <v>69196913.979999989</v>
      </c>
      <c r="H698" s="2"/>
      <c r="I698" s="11"/>
      <c r="J698" s="11"/>
    </row>
    <row r="699" spans="1:10" x14ac:dyDescent="0.2">
      <c r="A699" s="2"/>
      <c r="B699" s="12" t="s">
        <v>629</v>
      </c>
      <c r="C699" s="13" t="s">
        <v>590</v>
      </c>
      <c r="D699" s="14">
        <f ca="1">IF(ISNA(VLOOKUP(B699,'[1]Total_DARF''s_Est_Mun+Acerto'!$A$35:$K$5599,6,0)),0,VLOOKUP(B699,'[1]Total_DARF''s_Est_Mun+Acerto'!$A$35:$K$5599,6,0))</f>
        <v>973714.16</v>
      </c>
      <c r="E699" s="14">
        <f ca="1">IF(ISNA(VLOOKUP(B699,'[1]Total_DARF''s_Est_Mun+Acerto'!$A$35:$K$5599,11,0)),0,VLOOKUP(B699,'[1]Total_DARF''s_Est_Mun+Acerto'!$A$35:$K$5599,11,0))</f>
        <v>0</v>
      </c>
      <c r="F699" s="14">
        <f t="shared" ca="1" si="24"/>
        <v>973714.16</v>
      </c>
      <c r="G699" s="14">
        <f t="shared" ca="1" si="25"/>
        <v>973714.16</v>
      </c>
      <c r="H699" s="2"/>
      <c r="I699" s="11"/>
      <c r="J699" s="11"/>
    </row>
    <row r="700" spans="1:10" x14ac:dyDescent="0.2">
      <c r="A700" s="2"/>
      <c r="B700" s="12" t="s">
        <v>630</v>
      </c>
      <c r="C700" s="13" t="s">
        <v>590</v>
      </c>
      <c r="D700" s="14">
        <f ca="1">IF(ISNA(VLOOKUP(B700,'[1]Total_DARF''s_Est_Mun+Acerto'!$A$35:$K$5599,6,0)),0,VLOOKUP(B700,'[1]Total_DARF''s_Est_Mun+Acerto'!$A$35:$K$5599,6,0))</f>
        <v>1622856.94</v>
      </c>
      <c r="E700" s="14">
        <f ca="1">IF(ISNA(VLOOKUP(B700,'[1]Total_DARF''s_Est_Mun+Acerto'!$A$35:$K$5599,11,0)),0,VLOOKUP(B700,'[1]Total_DARF''s_Est_Mun+Acerto'!$A$35:$K$5599,11,0))</f>
        <v>0</v>
      </c>
      <c r="F700" s="14">
        <f t="shared" ca="1" si="24"/>
        <v>1622856.94</v>
      </c>
      <c r="G700" s="14">
        <f t="shared" ca="1" si="25"/>
        <v>1622856.94</v>
      </c>
      <c r="H700" s="2"/>
      <c r="I700" s="11"/>
      <c r="J700" s="11"/>
    </row>
    <row r="701" spans="1:10" x14ac:dyDescent="0.2">
      <c r="A701" s="2"/>
      <c r="B701" s="12" t="s">
        <v>631</v>
      </c>
      <c r="C701" s="13" t="s">
        <v>590</v>
      </c>
      <c r="D701" s="14">
        <f ca="1">IF(ISNA(VLOOKUP(B701,'[1]Total_DARF''s_Est_Mun+Acerto'!$A$35:$K$5599,6,0)),0,VLOOKUP(B701,'[1]Total_DARF''s_Est_Mun+Acerto'!$A$35:$K$5599,6,0))</f>
        <v>2476667.9700000002</v>
      </c>
      <c r="E701" s="14">
        <f ca="1">IF(ISNA(VLOOKUP(B701,'[1]Total_DARF''s_Est_Mun+Acerto'!$A$35:$K$5599,11,0)),0,VLOOKUP(B701,'[1]Total_DARF''s_Est_Mun+Acerto'!$A$35:$K$5599,11,0))</f>
        <v>0</v>
      </c>
      <c r="F701" s="14">
        <f t="shared" ca="1" si="24"/>
        <v>2476667.9700000002</v>
      </c>
      <c r="G701" s="14">
        <f t="shared" ca="1" si="25"/>
        <v>2476667.9700000002</v>
      </c>
      <c r="H701" s="2"/>
      <c r="I701" s="11"/>
      <c r="J701" s="11"/>
    </row>
    <row r="702" spans="1:10" x14ac:dyDescent="0.2">
      <c r="A702" s="2"/>
      <c r="B702" s="12" t="s">
        <v>632</v>
      </c>
      <c r="C702" s="13" t="s">
        <v>590</v>
      </c>
      <c r="D702" s="14">
        <f ca="1">IF(ISNA(VLOOKUP(B702,'[1]Total_DARF''s_Est_Mun+Acerto'!$A$35:$K$5599,6,0)),0,VLOOKUP(B702,'[1]Total_DARF''s_Est_Mun+Acerto'!$A$35:$K$5599,6,0))</f>
        <v>1095428.43</v>
      </c>
      <c r="E702" s="14">
        <f ca="1">IF(ISNA(VLOOKUP(B702,'[1]Total_DARF''s_Est_Mun+Acerto'!$A$35:$K$5599,11,0)),0,VLOOKUP(B702,'[1]Total_DARF''s_Est_Mun+Acerto'!$A$35:$K$5599,11,0))</f>
        <v>0</v>
      </c>
      <c r="F702" s="14">
        <f t="shared" ca="1" si="24"/>
        <v>1095428.43</v>
      </c>
      <c r="G702" s="14">
        <f t="shared" ca="1" si="25"/>
        <v>1095428.43</v>
      </c>
      <c r="H702" s="2"/>
      <c r="I702" s="11"/>
      <c r="J702" s="11"/>
    </row>
    <row r="703" spans="1:10" x14ac:dyDescent="0.2">
      <c r="A703" s="2"/>
      <c r="B703" s="12" t="s">
        <v>633</v>
      </c>
      <c r="C703" s="13" t="s">
        <v>590</v>
      </c>
      <c r="D703" s="14">
        <f ca="1">IF(ISNA(VLOOKUP(B703,'[1]Total_DARF''s_Est_Mun+Acerto'!$A$35:$K$5599,6,0)),0,VLOOKUP(B703,'[1]Total_DARF''s_Est_Mun+Acerto'!$A$35:$K$5599,6,0))</f>
        <v>933142.73</v>
      </c>
      <c r="E703" s="14">
        <f ca="1">IF(ISNA(VLOOKUP(B703,'[1]Total_DARF''s_Est_Mun+Acerto'!$A$35:$K$5599,11,0)),0,VLOOKUP(B703,'[1]Total_DARF''s_Est_Mun+Acerto'!$A$35:$K$5599,11,0))</f>
        <v>0</v>
      </c>
      <c r="F703" s="14">
        <f t="shared" ca="1" si="24"/>
        <v>933142.73</v>
      </c>
      <c r="G703" s="14">
        <f t="shared" ca="1" si="25"/>
        <v>933142.73</v>
      </c>
      <c r="H703" s="2"/>
      <c r="I703" s="11"/>
      <c r="J703" s="11"/>
    </row>
    <row r="704" spans="1:10" x14ac:dyDescent="0.2">
      <c r="A704" s="2"/>
      <c r="B704" s="12" t="s">
        <v>634</v>
      </c>
      <c r="C704" s="13" t="s">
        <v>590</v>
      </c>
      <c r="D704" s="14">
        <f ca="1">IF(ISNA(VLOOKUP(B704,'[1]Total_DARF''s_Est_Mun+Acerto'!$A$35:$K$5599,6,0)),0,VLOOKUP(B704,'[1]Total_DARF''s_Est_Mun+Acerto'!$A$35:$K$5599,6,0))</f>
        <v>1622856.94</v>
      </c>
      <c r="E704" s="14">
        <f ca="1">IF(ISNA(VLOOKUP(B704,'[1]Total_DARF''s_Est_Mun+Acerto'!$A$35:$K$5599,11,0)),0,VLOOKUP(B704,'[1]Total_DARF''s_Est_Mun+Acerto'!$A$35:$K$5599,11,0))</f>
        <v>0</v>
      </c>
      <c r="F704" s="14">
        <f t="shared" ca="1" si="24"/>
        <v>1622856.94</v>
      </c>
      <c r="G704" s="14">
        <f t="shared" ca="1" si="25"/>
        <v>1622856.94</v>
      </c>
      <c r="H704" s="2"/>
      <c r="I704" s="11"/>
      <c r="J704" s="11"/>
    </row>
    <row r="705" spans="1:10" x14ac:dyDescent="0.2">
      <c r="A705" s="2"/>
      <c r="B705" s="12" t="s">
        <v>635</v>
      </c>
      <c r="C705" s="13" t="s">
        <v>590</v>
      </c>
      <c r="D705" s="14">
        <f ca="1">IF(ISNA(VLOOKUP(B705,'[1]Total_DARF''s_Est_Mun+Acerto'!$A$35:$K$5599,6,0)),0,VLOOKUP(B705,'[1]Total_DARF''s_Est_Mun+Acerto'!$A$35:$K$5599,6,0))</f>
        <v>5883007.9800000004</v>
      </c>
      <c r="E705" s="14">
        <f ca="1">IF(ISNA(VLOOKUP(B705,'[1]Total_DARF''s_Est_Mun+Acerto'!$A$35:$K$5599,11,0)),0,VLOOKUP(B705,'[1]Total_DARF''s_Est_Mun+Acerto'!$A$35:$K$5599,11,0))</f>
        <v>43019842.329999998</v>
      </c>
      <c r="F705" s="14">
        <f t="shared" ca="1" si="24"/>
        <v>48902850.310000002</v>
      </c>
      <c r="G705" s="14">
        <f t="shared" ca="1" si="25"/>
        <v>48902850.310000002</v>
      </c>
      <c r="H705" s="2"/>
      <c r="I705" s="11"/>
      <c r="J705" s="11"/>
    </row>
    <row r="706" spans="1:10" x14ac:dyDescent="0.2">
      <c r="A706" s="2"/>
      <c r="B706" s="12" t="s">
        <v>636</v>
      </c>
      <c r="C706" s="13" t="s">
        <v>590</v>
      </c>
      <c r="D706" s="14">
        <f ca="1">IF(ISNA(VLOOKUP(B706,'[1]Total_DARF''s_Est_Mun+Acerto'!$A$35:$K$5599,6,0)),0,VLOOKUP(B706,'[1]Total_DARF''s_Est_Mun+Acerto'!$A$35:$K$5599,6,0))</f>
        <v>1622856.94</v>
      </c>
      <c r="E706" s="14">
        <f ca="1">IF(ISNA(VLOOKUP(B706,'[1]Total_DARF''s_Est_Mun+Acerto'!$A$35:$K$5599,11,0)),0,VLOOKUP(B706,'[1]Total_DARF''s_Est_Mun+Acerto'!$A$35:$K$5599,11,0))</f>
        <v>0</v>
      </c>
      <c r="F706" s="14">
        <f t="shared" ca="1" si="24"/>
        <v>1622856.94</v>
      </c>
      <c r="G706" s="14">
        <f t="shared" ca="1" si="25"/>
        <v>1622856.94</v>
      </c>
      <c r="H706" s="2"/>
      <c r="I706" s="11"/>
      <c r="J706" s="11"/>
    </row>
    <row r="707" spans="1:10" x14ac:dyDescent="0.2">
      <c r="A707" s="2"/>
      <c r="B707" s="12" t="s">
        <v>637</v>
      </c>
      <c r="C707" s="13" t="s">
        <v>590</v>
      </c>
      <c r="D707" s="14">
        <f ca="1">IF(ISNA(VLOOKUP(B707,'[1]Total_DARF''s_Est_Mun+Acerto'!$A$35:$K$5599,6,0)),0,VLOOKUP(B707,'[1]Total_DARF''s_Est_Mun+Acerto'!$A$35:$K$5599,6,0))</f>
        <v>3809048.27</v>
      </c>
      <c r="E707" s="14">
        <f ca="1">IF(ISNA(VLOOKUP(B707,'[1]Total_DARF''s_Est_Mun+Acerto'!$A$35:$K$5599,11,0)),0,VLOOKUP(B707,'[1]Total_DARF''s_Est_Mun+Acerto'!$A$35:$K$5599,11,0))</f>
        <v>0</v>
      </c>
      <c r="F707" s="14">
        <f t="shared" ca="1" si="24"/>
        <v>3809048.27</v>
      </c>
      <c r="G707" s="14">
        <f t="shared" ca="1" si="25"/>
        <v>3809048.27</v>
      </c>
      <c r="H707" s="2"/>
      <c r="I707" s="11"/>
      <c r="J707" s="11"/>
    </row>
    <row r="708" spans="1:10" x14ac:dyDescent="0.2">
      <c r="A708" s="2"/>
      <c r="B708" s="12" t="s">
        <v>638</v>
      </c>
      <c r="C708" s="13" t="s">
        <v>590</v>
      </c>
      <c r="D708" s="14">
        <f ca="1">IF(ISNA(VLOOKUP(B708,'[1]Total_DARF''s_Est_Mun+Acerto'!$A$35:$K$5599,6,0)),0,VLOOKUP(B708,'[1]Total_DARF''s_Est_Mun+Acerto'!$A$35:$K$5599,6,0))</f>
        <v>1327891.8899999999</v>
      </c>
      <c r="E708" s="14">
        <f ca="1">IF(ISNA(VLOOKUP(B708,'[1]Total_DARF''s_Est_Mun+Acerto'!$A$35:$K$5599,11,0)),0,VLOOKUP(B708,'[1]Total_DARF''s_Est_Mun+Acerto'!$A$35:$K$5599,11,0))</f>
        <v>1389.54</v>
      </c>
      <c r="F708" s="14">
        <f t="shared" ca="1" si="24"/>
        <v>1329281.43</v>
      </c>
      <c r="G708" s="14">
        <f t="shared" ca="1" si="25"/>
        <v>1329281.43</v>
      </c>
      <c r="H708" s="2"/>
      <c r="I708" s="11"/>
      <c r="J708" s="11"/>
    </row>
    <row r="709" spans="1:10" x14ac:dyDescent="0.2">
      <c r="A709" s="2"/>
      <c r="B709" s="12" t="s">
        <v>639</v>
      </c>
      <c r="C709" s="13" t="s">
        <v>590</v>
      </c>
      <c r="D709" s="14">
        <f ca="1">IF(ISNA(VLOOKUP(B709,'[1]Total_DARF''s_Est_Mun+Acerto'!$A$35:$K$5599,6,0)),0,VLOOKUP(B709,'[1]Total_DARF''s_Est_Mun+Acerto'!$A$35:$K$5599,6,0))</f>
        <v>4407723.92</v>
      </c>
      <c r="E709" s="14">
        <f ca="1">IF(ISNA(VLOOKUP(B709,'[1]Total_DARF''s_Est_Mun+Acerto'!$A$35:$K$5599,11,0)),0,VLOOKUP(B709,'[1]Total_DARF''s_Est_Mun+Acerto'!$A$35:$K$5599,11,0))</f>
        <v>6002292.9800000004</v>
      </c>
      <c r="F709" s="14">
        <f t="shared" ca="1" si="24"/>
        <v>10410016.9</v>
      </c>
      <c r="G709" s="14">
        <f t="shared" ca="1" si="25"/>
        <v>10410016.9</v>
      </c>
      <c r="H709" s="2"/>
      <c r="I709" s="11"/>
      <c r="J709" s="11"/>
    </row>
    <row r="710" spans="1:10" x14ac:dyDescent="0.2">
      <c r="A710" s="2"/>
      <c r="B710" s="12" t="s">
        <v>640</v>
      </c>
      <c r="C710" s="13" t="s">
        <v>590</v>
      </c>
      <c r="D710" s="14">
        <f ca="1">IF(ISNA(VLOOKUP(B710,'[1]Total_DARF''s_Est_Mun+Acerto'!$A$35:$K$5599,6,0)),0,VLOOKUP(B710,'[1]Total_DARF''s_Est_Mun+Acerto'!$A$35:$K$5599,6,0))</f>
        <v>2571107.5699999998</v>
      </c>
      <c r="E710" s="14">
        <f ca="1">IF(ISNA(VLOOKUP(B710,'[1]Total_DARF''s_Est_Mun+Acerto'!$A$35:$K$5599,11,0)),0,VLOOKUP(B710,'[1]Total_DARF''s_Est_Mun+Acerto'!$A$35:$K$5599,11,0))</f>
        <v>0</v>
      </c>
      <c r="F710" s="14">
        <f t="shared" ca="1" si="24"/>
        <v>2571107.5699999998</v>
      </c>
      <c r="G710" s="14">
        <f t="shared" ca="1" si="25"/>
        <v>2571107.5699999998</v>
      </c>
      <c r="H710" s="2"/>
      <c r="I710" s="11"/>
      <c r="J710" s="11"/>
    </row>
    <row r="711" spans="1:10" x14ac:dyDescent="0.2">
      <c r="A711" s="2"/>
      <c r="B711" s="12" t="s">
        <v>641</v>
      </c>
      <c r="C711" s="13" t="s">
        <v>590</v>
      </c>
      <c r="D711" s="14">
        <f ca="1">IF(ISNA(VLOOKUP(B711,'[1]Total_DARF''s_Est_Mun+Acerto'!$A$35:$K$5599,6,0)),0,VLOOKUP(B711,'[1]Total_DARF''s_Est_Mun+Acerto'!$A$35:$K$5599,6,0))</f>
        <v>1622856.94</v>
      </c>
      <c r="E711" s="14">
        <f ca="1">IF(ISNA(VLOOKUP(B711,'[1]Total_DARF''s_Est_Mun+Acerto'!$A$35:$K$5599,11,0)),0,VLOOKUP(B711,'[1]Total_DARF''s_Est_Mun+Acerto'!$A$35:$K$5599,11,0))</f>
        <v>0</v>
      </c>
      <c r="F711" s="14">
        <f t="shared" ca="1" si="24"/>
        <v>1622856.94</v>
      </c>
      <c r="G711" s="14">
        <f t="shared" ca="1" si="25"/>
        <v>1622856.94</v>
      </c>
      <c r="H711" s="2"/>
      <c r="I711" s="11"/>
      <c r="J711" s="11"/>
    </row>
    <row r="712" spans="1:10" x14ac:dyDescent="0.2">
      <c r="A712" s="2"/>
      <c r="B712" s="12" t="s">
        <v>642</v>
      </c>
      <c r="C712" s="13" t="s">
        <v>590</v>
      </c>
      <c r="D712" s="14">
        <f ca="1">IF(ISNA(VLOOKUP(B712,'[1]Total_DARF''s_Est_Mun+Acerto'!$A$35:$K$5599,6,0)),0,VLOOKUP(B712,'[1]Total_DARF''s_Est_Mun+Acerto'!$A$35:$K$5599,6,0))</f>
        <v>1054833.08</v>
      </c>
      <c r="E712" s="14">
        <f ca="1">IF(ISNA(VLOOKUP(B712,'[1]Total_DARF''s_Est_Mun+Acerto'!$A$35:$K$5599,11,0)),0,VLOOKUP(B712,'[1]Total_DARF''s_Est_Mun+Acerto'!$A$35:$K$5599,11,0))</f>
        <v>0</v>
      </c>
      <c r="F712" s="14">
        <f t="shared" ca="1" si="24"/>
        <v>1054833.08</v>
      </c>
      <c r="G712" s="14">
        <f t="shared" ca="1" si="25"/>
        <v>1054833.08</v>
      </c>
      <c r="H712" s="2"/>
      <c r="I712" s="11"/>
      <c r="J712" s="11"/>
    </row>
    <row r="713" spans="1:10" x14ac:dyDescent="0.2">
      <c r="A713" s="2"/>
      <c r="B713" s="12" t="s">
        <v>643</v>
      </c>
      <c r="C713" s="13" t="s">
        <v>590</v>
      </c>
      <c r="D713" s="14">
        <f ca="1">IF(ISNA(VLOOKUP(B713,'[1]Total_DARF''s_Est_Mun+Acerto'!$A$35:$K$5599,6,0)),0,VLOOKUP(B713,'[1]Total_DARF''s_Est_Mun+Acerto'!$A$35:$K$5599,6,0))</f>
        <v>1161906.51</v>
      </c>
      <c r="E713" s="14">
        <f ca="1">IF(ISNA(VLOOKUP(B713,'[1]Total_DARF''s_Est_Mun+Acerto'!$A$35:$K$5599,11,0)),0,VLOOKUP(B713,'[1]Total_DARF''s_Est_Mun+Acerto'!$A$35:$K$5599,11,0))</f>
        <v>8460.07</v>
      </c>
      <c r="F713" s="14">
        <f t="shared" ca="1" si="24"/>
        <v>1170366.58</v>
      </c>
      <c r="G713" s="14">
        <f t="shared" ca="1" si="25"/>
        <v>1170366.58</v>
      </c>
      <c r="H713" s="2"/>
      <c r="I713" s="11"/>
      <c r="J713" s="11"/>
    </row>
    <row r="714" spans="1:10" x14ac:dyDescent="0.2">
      <c r="A714" s="2"/>
      <c r="B714" s="12" t="s">
        <v>644</v>
      </c>
      <c r="C714" s="13" t="s">
        <v>590</v>
      </c>
      <c r="D714" s="14">
        <f ca="1">IF(ISNA(VLOOKUP(B714,'[1]Total_DARF''s_Est_Mun+Acerto'!$A$35:$K$5599,6,0)),0,VLOOKUP(B714,'[1]Total_DARF''s_Est_Mun+Acerto'!$A$35:$K$5599,6,0))</f>
        <v>973690.24</v>
      </c>
      <c r="E714" s="14">
        <f ca="1">IF(ISNA(VLOOKUP(B714,'[1]Total_DARF''s_Est_Mun+Acerto'!$A$35:$K$5599,11,0)),0,VLOOKUP(B714,'[1]Total_DARF''s_Est_Mun+Acerto'!$A$35:$K$5599,11,0))</f>
        <v>0</v>
      </c>
      <c r="F714" s="14">
        <f t="shared" ca="1" si="24"/>
        <v>973690.24</v>
      </c>
      <c r="G714" s="14">
        <f t="shared" ca="1" si="25"/>
        <v>973690.24</v>
      </c>
      <c r="H714" s="2"/>
      <c r="I714" s="11"/>
      <c r="J714" s="11"/>
    </row>
    <row r="715" spans="1:10" x14ac:dyDescent="0.2">
      <c r="A715" s="2"/>
      <c r="B715" s="12" t="s">
        <v>645</v>
      </c>
      <c r="C715" s="13" t="s">
        <v>590</v>
      </c>
      <c r="D715" s="14">
        <f ca="1">IF(ISNA(VLOOKUP(B715,'[1]Total_DARF''s_Est_Mun+Acerto'!$A$35:$K$5599,6,0)),0,VLOOKUP(B715,'[1]Total_DARF''s_Est_Mun+Acerto'!$A$35:$K$5599,6,0))</f>
        <v>973666.32</v>
      </c>
      <c r="E715" s="14">
        <f ca="1">IF(ISNA(VLOOKUP(B715,'[1]Total_DARF''s_Est_Mun+Acerto'!$A$35:$K$5599,11,0)),0,VLOOKUP(B715,'[1]Total_DARF''s_Est_Mun+Acerto'!$A$35:$K$5599,11,0))</f>
        <v>0</v>
      </c>
      <c r="F715" s="14">
        <f t="shared" ca="1" si="24"/>
        <v>973666.32</v>
      </c>
      <c r="G715" s="14">
        <f t="shared" ca="1" si="25"/>
        <v>973666.32</v>
      </c>
      <c r="H715" s="2"/>
      <c r="I715" s="11"/>
      <c r="J715" s="11"/>
    </row>
    <row r="716" spans="1:10" x14ac:dyDescent="0.2">
      <c r="A716" s="2"/>
      <c r="B716" s="12" t="s">
        <v>646</v>
      </c>
      <c r="C716" s="13" t="s">
        <v>590</v>
      </c>
      <c r="D716" s="14">
        <f ca="1">IF(ISNA(VLOOKUP(B716,'[1]Total_DARF''s_Est_Mun+Acerto'!$A$35:$K$5599,6,0)),0,VLOOKUP(B716,'[1]Total_DARF''s_Est_Mun+Acerto'!$A$35:$K$5599,6,0))</f>
        <v>892547.39</v>
      </c>
      <c r="E716" s="14">
        <f ca="1">IF(ISNA(VLOOKUP(B716,'[1]Total_DARF''s_Est_Mun+Acerto'!$A$35:$K$5599,11,0)),0,VLOOKUP(B716,'[1]Total_DARF''s_Est_Mun+Acerto'!$A$35:$K$5599,11,0))</f>
        <v>0</v>
      </c>
      <c r="F716" s="14">
        <f t="shared" ca="1" si="24"/>
        <v>892547.39</v>
      </c>
      <c r="G716" s="14">
        <f t="shared" ca="1" si="25"/>
        <v>892547.39</v>
      </c>
      <c r="H716" s="2"/>
      <c r="I716" s="11"/>
      <c r="J716" s="11"/>
    </row>
    <row r="717" spans="1:10" x14ac:dyDescent="0.2">
      <c r="A717" s="2"/>
      <c r="B717" s="12" t="s">
        <v>647</v>
      </c>
      <c r="C717" s="13" t="s">
        <v>590</v>
      </c>
      <c r="D717" s="14">
        <f ca="1">IF(ISNA(VLOOKUP(B717,'[1]Total_DARF''s_Est_Mun+Acerto'!$A$35:$K$5599,6,0)),0,VLOOKUP(B717,'[1]Total_DARF''s_Est_Mun+Acerto'!$A$35:$K$5599,6,0))</f>
        <v>1582261.59</v>
      </c>
      <c r="E717" s="14">
        <f ca="1">IF(ISNA(VLOOKUP(B717,'[1]Total_DARF''s_Est_Mun+Acerto'!$A$35:$K$5599,11,0)),0,VLOOKUP(B717,'[1]Total_DARF''s_Est_Mun+Acerto'!$A$35:$K$5599,11,0))</f>
        <v>0</v>
      </c>
      <c r="F717" s="14">
        <f t="shared" ca="1" si="24"/>
        <v>1582261.59</v>
      </c>
      <c r="G717" s="14">
        <f t="shared" ca="1" si="25"/>
        <v>1582261.59</v>
      </c>
      <c r="H717" s="2"/>
      <c r="I717" s="11"/>
      <c r="J717" s="11"/>
    </row>
    <row r="718" spans="1:10" x14ac:dyDescent="0.2">
      <c r="A718" s="2"/>
      <c r="B718" s="12" t="s">
        <v>648</v>
      </c>
      <c r="C718" s="13" t="s">
        <v>590</v>
      </c>
      <c r="D718" s="14">
        <f ca="1">IF(ISNA(VLOOKUP(B718,'[1]Total_DARF''s_Est_Mun+Acerto'!$A$35:$K$5599,6,0)),0,VLOOKUP(B718,'[1]Total_DARF''s_Est_Mun+Acerto'!$A$35:$K$5599,6,0))</f>
        <v>3823261.58</v>
      </c>
      <c r="E718" s="14">
        <f ca="1">IF(ISNA(VLOOKUP(B718,'[1]Total_DARF''s_Est_Mun+Acerto'!$A$35:$K$5599,11,0)),0,VLOOKUP(B718,'[1]Total_DARF''s_Est_Mun+Acerto'!$A$35:$K$5599,11,0))</f>
        <v>3735653.5</v>
      </c>
      <c r="F718" s="14">
        <f t="shared" ca="1" si="24"/>
        <v>7558915.0800000001</v>
      </c>
      <c r="G718" s="14">
        <f t="shared" ca="1" si="25"/>
        <v>7558915.0800000001</v>
      </c>
      <c r="H718" s="2"/>
      <c r="I718" s="11"/>
      <c r="J718" s="11"/>
    </row>
    <row r="719" spans="1:10" x14ac:dyDescent="0.2">
      <c r="A719" s="2"/>
      <c r="B719" s="12" t="s">
        <v>649</v>
      </c>
      <c r="C719" s="13" t="s">
        <v>590</v>
      </c>
      <c r="D719" s="14">
        <f ca="1">IF(ISNA(VLOOKUP(B719,'[1]Total_DARF''s_Est_Mun+Acerto'!$A$35:$K$5599,6,0)),0,VLOOKUP(B719,'[1]Total_DARF''s_Est_Mun+Acerto'!$A$35:$K$5599,6,0))</f>
        <v>1612230.25</v>
      </c>
      <c r="E719" s="14">
        <f ca="1">IF(ISNA(VLOOKUP(B719,'[1]Total_DARF''s_Est_Mun+Acerto'!$A$35:$K$5599,11,0)),0,VLOOKUP(B719,'[1]Total_DARF''s_Est_Mun+Acerto'!$A$35:$K$5599,11,0))</f>
        <v>21322.75</v>
      </c>
      <c r="F719" s="14">
        <f t="shared" ca="1" si="24"/>
        <v>1633553</v>
      </c>
      <c r="G719" s="14">
        <f t="shared" ca="1" si="25"/>
        <v>1633553</v>
      </c>
      <c r="H719" s="2"/>
      <c r="I719" s="11"/>
      <c r="J719" s="11"/>
    </row>
    <row r="720" spans="1:10" x14ac:dyDescent="0.2">
      <c r="A720" s="2"/>
      <c r="B720" s="12" t="s">
        <v>650</v>
      </c>
      <c r="C720" s="13" t="s">
        <v>590</v>
      </c>
      <c r="D720" s="14">
        <f ca="1">IF(ISNA(VLOOKUP(B720,'[1]Total_DARF''s_Est_Mun+Acerto'!$A$35:$K$5599,6,0)),0,VLOOKUP(B720,'[1]Total_DARF''s_Est_Mun+Acerto'!$A$35:$K$5599,6,0))</f>
        <v>1298285.54</v>
      </c>
      <c r="E720" s="14">
        <f ca="1">IF(ISNA(VLOOKUP(B720,'[1]Total_DARF''s_Est_Mun+Acerto'!$A$35:$K$5599,11,0)),0,VLOOKUP(B720,'[1]Total_DARF''s_Est_Mun+Acerto'!$A$35:$K$5599,11,0))</f>
        <v>0</v>
      </c>
      <c r="F720" s="14">
        <f t="shared" ca="1" si="24"/>
        <v>1298285.54</v>
      </c>
      <c r="G720" s="14">
        <f t="shared" ca="1" si="25"/>
        <v>1298285.54</v>
      </c>
      <c r="H720" s="2"/>
      <c r="I720" s="11"/>
      <c r="J720" s="11"/>
    </row>
    <row r="721" spans="1:10" x14ac:dyDescent="0.2">
      <c r="A721" s="2"/>
      <c r="B721" s="12" t="s">
        <v>651</v>
      </c>
      <c r="C721" s="13" t="s">
        <v>590</v>
      </c>
      <c r="D721" s="14">
        <f ca="1">IF(ISNA(VLOOKUP(B721,'[1]Total_DARF''s_Est_Mun+Acerto'!$A$35:$K$5599,6,0)),0,VLOOKUP(B721,'[1]Total_DARF''s_Est_Mun+Acerto'!$A$35:$K$5599,6,0))</f>
        <v>973714.16</v>
      </c>
      <c r="E721" s="14">
        <f ca="1">IF(ISNA(VLOOKUP(B721,'[1]Total_DARF''s_Est_Mun+Acerto'!$A$35:$K$5599,11,0)),0,VLOOKUP(B721,'[1]Total_DARF''s_Est_Mun+Acerto'!$A$35:$K$5599,11,0))</f>
        <v>0</v>
      </c>
      <c r="F721" s="14">
        <f t="shared" ca="1" si="24"/>
        <v>973714.16</v>
      </c>
      <c r="G721" s="14">
        <f t="shared" ca="1" si="25"/>
        <v>973714.16</v>
      </c>
      <c r="H721" s="2"/>
      <c r="I721" s="11"/>
      <c r="J721" s="11"/>
    </row>
    <row r="722" spans="1:10" x14ac:dyDescent="0.2">
      <c r="A722" s="2"/>
      <c r="B722" s="12" t="s">
        <v>652</v>
      </c>
      <c r="C722" s="13" t="s">
        <v>590</v>
      </c>
      <c r="D722" s="14">
        <f ca="1">IF(ISNA(VLOOKUP(B722,'[1]Total_DARF''s_Est_Mun+Acerto'!$A$35:$K$5599,6,0)),0,VLOOKUP(B722,'[1]Total_DARF''s_Est_Mun+Acerto'!$A$35:$K$5599,6,0))</f>
        <v>1975064.2</v>
      </c>
      <c r="E722" s="14">
        <f ca="1">IF(ISNA(VLOOKUP(B722,'[1]Total_DARF''s_Est_Mun+Acerto'!$A$35:$K$5599,11,0)),0,VLOOKUP(B722,'[1]Total_DARF''s_Est_Mun+Acerto'!$A$35:$K$5599,11,0))</f>
        <v>5034.87</v>
      </c>
      <c r="F722" s="14">
        <f t="shared" ca="1" si="24"/>
        <v>1980099.07</v>
      </c>
      <c r="G722" s="14">
        <f t="shared" ca="1" si="25"/>
        <v>1980099.07</v>
      </c>
      <c r="H722" s="2"/>
      <c r="I722" s="11"/>
      <c r="J722" s="11"/>
    </row>
    <row r="723" spans="1:10" x14ac:dyDescent="0.2">
      <c r="A723" s="2"/>
      <c r="B723" s="12" t="s">
        <v>653</v>
      </c>
      <c r="C723" s="13" t="s">
        <v>590</v>
      </c>
      <c r="D723" s="14">
        <f ca="1">IF(ISNA(VLOOKUP(B723,'[1]Total_DARF''s_Est_Mun+Acerto'!$A$35:$K$5599,6,0)),0,VLOOKUP(B723,'[1]Total_DARF''s_Est_Mun+Acerto'!$A$35:$K$5599,6,0))</f>
        <v>5440568.6100000003</v>
      </c>
      <c r="E723" s="14">
        <f ca="1">IF(ISNA(VLOOKUP(B723,'[1]Total_DARF''s_Est_Mun+Acerto'!$A$35:$K$5599,11,0)),0,VLOOKUP(B723,'[1]Total_DARF''s_Est_Mun+Acerto'!$A$35:$K$5599,11,0))</f>
        <v>4394308.22</v>
      </c>
      <c r="F723" s="14">
        <f t="shared" ca="1" si="24"/>
        <v>9834876.8300000001</v>
      </c>
      <c r="G723" s="14">
        <f t="shared" ca="1" si="25"/>
        <v>9834876.8300000001</v>
      </c>
      <c r="H723" s="2"/>
      <c r="I723" s="11"/>
      <c r="J723" s="11"/>
    </row>
    <row r="724" spans="1:10" x14ac:dyDescent="0.2">
      <c r="A724" s="2"/>
      <c r="B724" s="12" t="s">
        <v>654</v>
      </c>
      <c r="C724" s="13" t="s">
        <v>590</v>
      </c>
      <c r="D724" s="14">
        <f ca="1">IF(ISNA(VLOOKUP(B724,'[1]Total_DARF''s_Est_Mun+Acerto'!$A$35:$K$5599,6,0)),0,VLOOKUP(B724,'[1]Total_DARF''s_Est_Mun+Acerto'!$A$35:$K$5599,6,0))</f>
        <v>6445770.0499999998</v>
      </c>
      <c r="E724" s="14">
        <f ca="1">IF(ISNA(VLOOKUP(B724,'[1]Total_DARF''s_Est_Mun+Acerto'!$A$35:$K$5599,11,0)),0,VLOOKUP(B724,'[1]Total_DARF''s_Est_Mun+Acerto'!$A$35:$K$5599,11,0))</f>
        <v>10918528.51</v>
      </c>
      <c r="F724" s="14">
        <f t="shared" ca="1" si="24"/>
        <v>17364298.559999999</v>
      </c>
      <c r="G724" s="14">
        <f t="shared" ca="1" si="25"/>
        <v>17364298.559999999</v>
      </c>
      <c r="H724" s="2"/>
      <c r="I724" s="11"/>
      <c r="J724" s="11"/>
    </row>
    <row r="725" spans="1:10" x14ac:dyDescent="0.2">
      <c r="A725" s="2"/>
      <c r="B725" s="12" t="s">
        <v>655</v>
      </c>
      <c r="C725" s="13" t="s">
        <v>590</v>
      </c>
      <c r="D725" s="14">
        <f ca="1">IF(ISNA(VLOOKUP(B725,'[1]Total_DARF''s_Est_Mun+Acerto'!$A$35:$K$5599,6,0)),0,VLOOKUP(B725,'[1]Total_DARF''s_Est_Mun+Acerto'!$A$35:$K$5599,6,0))</f>
        <v>851999.89</v>
      </c>
      <c r="E725" s="14">
        <f ca="1">IF(ISNA(VLOOKUP(B725,'[1]Total_DARF''s_Est_Mun+Acerto'!$A$35:$K$5599,11,0)),0,VLOOKUP(B725,'[1]Total_DARF''s_Est_Mun+Acerto'!$A$35:$K$5599,11,0))</f>
        <v>0</v>
      </c>
      <c r="F725" s="14">
        <f t="shared" ca="1" si="24"/>
        <v>851999.89</v>
      </c>
      <c r="G725" s="14">
        <f t="shared" ca="1" si="25"/>
        <v>851999.89</v>
      </c>
      <c r="H725" s="2"/>
      <c r="I725" s="11"/>
      <c r="J725" s="11"/>
    </row>
    <row r="726" spans="1:10" x14ac:dyDescent="0.2">
      <c r="A726" s="2"/>
      <c r="B726" s="12" t="s">
        <v>656</v>
      </c>
      <c r="C726" s="13" t="s">
        <v>590</v>
      </c>
      <c r="D726" s="14">
        <f ca="1">IF(ISNA(VLOOKUP(B726,'[1]Total_DARF''s_Est_Mun+Acerto'!$A$35:$K$5599,6,0)),0,VLOOKUP(B726,'[1]Total_DARF''s_Est_Mun+Acerto'!$A$35:$K$5599,6,0))</f>
        <v>1257690.21</v>
      </c>
      <c r="E726" s="14">
        <f ca="1">IF(ISNA(VLOOKUP(B726,'[1]Total_DARF''s_Est_Mun+Acerto'!$A$35:$K$5599,11,0)),0,VLOOKUP(B726,'[1]Total_DARF''s_Est_Mun+Acerto'!$A$35:$K$5599,11,0))</f>
        <v>0</v>
      </c>
      <c r="F726" s="14">
        <f t="shared" ca="1" si="24"/>
        <v>1257690.21</v>
      </c>
      <c r="G726" s="14">
        <f t="shared" ca="1" si="25"/>
        <v>1257690.21</v>
      </c>
      <c r="H726" s="2"/>
      <c r="I726" s="11"/>
      <c r="J726" s="11"/>
    </row>
    <row r="727" spans="1:10" x14ac:dyDescent="0.2">
      <c r="A727" s="2"/>
      <c r="B727" s="12" t="s">
        <v>657</v>
      </c>
      <c r="C727" s="13" t="s">
        <v>590</v>
      </c>
      <c r="D727" s="14">
        <f ca="1">IF(ISNA(VLOOKUP(B727,'[1]Total_DARF''s_Est_Mun+Acerto'!$A$35:$K$5599,6,0)),0,VLOOKUP(B727,'[1]Total_DARF''s_Est_Mun+Acerto'!$A$35:$K$5599,6,0))</f>
        <v>1217142.71</v>
      </c>
      <c r="E727" s="14">
        <f ca="1">IF(ISNA(VLOOKUP(B727,'[1]Total_DARF''s_Est_Mun+Acerto'!$A$35:$K$5599,11,0)),0,VLOOKUP(B727,'[1]Total_DARF''s_Est_Mun+Acerto'!$A$35:$K$5599,11,0))</f>
        <v>0</v>
      </c>
      <c r="F727" s="14">
        <f t="shared" ca="1" si="24"/>
        <v>1217142.71</v>
      </c>
      <c r="G727" s="14">
        <f t="shared" ca="1" si="25"/>
        <v>1217142.71</v>
      </c>
      <c r="H727" s="2"/>
      <c r="I727" s="11"/>
      <c r="J727" s="11"/>
    </row>
    <row r="728" spans="1:10" x14ac:dyDescent="0.2">
      <c r="A728" s="2"/>
      <c r="B728" s="12" t="s">
        <v>658</v>
      </c>
      <c r="C728" s="13" t="s">
        <v>590</v>
      </c>
      <c r="D728" s="14">
        <f ca="1">IF(ISNA(VLOOKUP(B728,'[1]Total_DARF''s_Est_Mun+Acerto'!$A$35:$K$5599,6,0)),0,VLOOKUP(B728,'[1]Total_DARF''s_Est_Mun+Acerto'!$A$35:$K$5599,6,0))</f>
        <v>1257714.1299999999</v>
      </c>
      <c r="E728" s="14">
        <f ca="1">IF(ISNA(VLOOKUP(B728,'[1]Total_DARF''s_Est_Mun+Acerto'!$A$35:$K$5599,11,0)),0,VLOOKUP(B728,'[1]Total_DARF''s_Est_Mun+Acerto'!$A$35:$K$5599,11,0))</f>
        <v>0</v>
      </c>
      <c r="F728" s="14">
        <f t="shared" ca="1" si="24"/>
        <v>1257714.1299999999</v>
      </c>
      <c r="G728" s="14">
        <f t="shared" ca="1" si="25"/>
        <v>1257714.1299999999</v>
      </c>
      <c r="H728" s="2"/>
      <c r="I728" s="11"/>
      <c r="J728" s="11"/>
    </row>
    <row r="729" spans="1:10" x14ac:dyDescent="0.2">
      <c r="A729" s="2"/>
      <c r="B729" s="12" t="s">
        <v>659</v>
      </c>
      <c r="C729" s="13" t="s">
        <v>590</v>
      </c>
      <c r="D729" s="14">
        <f ca="1">IF(ISNA(VLOOKUP(B729,'[1]Total_DARF''s_Est_Mun+Acerto'!$A$35:$K$5599,6,0)),0,VLOOKUP(B729,'[1]Total_DARF''s_Est_Mun+Acerto'!$A$35:$K$5599,6,0))</f>
        <v>1622856.94</v>
      </c>
      <c r="E729" s="14">
        <f ca="1">IF(ISNA(VLOOKUP(B729,'[1]Total_DARF''s_Est_Mun+Acerto'!$A$35:$K$5599,11,0)),0,VLOOKUP(B729,'[1]Total_DARF''s_Est_Mun+Acerto'!$A$35:$K$5599,11,0))</f>
        <v>526944.41</v>
      </c>
      <c r="F729" s="14">
        <f t="shared" ca="1" si="24"/>
        <v>2149801.35</v>
      </c>
      <c r="G729" s="14">
        <f t="shared" ca="1" si="25"/>
        <v>2149801.35</v>
      </c>
      <c r="H729" s="2"/>
      <c r="I729" s="11"/>
      <c r="J729" s="11"/>
    </row>
    <row r="730" spans="1:10" x14ac:dyDescent="0.2">
      <c r="A730" s="2"/>
      <c r="B730" s="12" t="s">
        <v>660</v>
      </c>
      <c r="C730" s="13" t="s">
        <v>590</v>
      </c>
      <c r="D730" s="14">
        <f ca="1">IF(ISNA(VLOOKUP(B730,'[1]Total_DARF''s_Est_Mun+Acerto'!$A$35:$K$5599,6,0)),0,VLOOKUP(B730,'[1]Total_DARF''s_Est_Mun+Acerto'!$A$35:$K$5599,6,0))</f>
        <v>4264833.9800000004</v>
      </c>
      <c r="E730" s="14">
        <f ca="1">IF(ISNA(VLOOKUP(B730,'[1]Total_DARF''s_Est_Mun+Acerto'!$A$35:$K$5599,11,0)),0,VLOOKUP(B730,'[1]Total_DARF''s_Est_Mun+Acerto'!$A$35:$K$5599,11,0))</f>
        <v>3622316.22</v>
      </c>
      <c r="F730" s="14">
        <f t="shared" ca="1" si="24"/>
        <v>7887150.2000000011</v>
      </c>
      <c r="G730" s="14">
        <f t="shared" ca="1" si="25"/>
        <v>7887150.2000000011</v>
      </c>
      <c r="H730" s="2"/>
      <c r="I730" s="11"/>
      <c r="J730" s="11"/>
    </row>
    <row r="731" spans="1:10" x14ac:dyDescent="0.2">
      <c r="A731" s="2"/>
      <c r="B731" s="12" t="s">
        <v>661</v>
      </c>
      <c r="C731" s="13" t="s">
        <v>590</v>
      </c>
      <c r="D731" s="14">
        <f ca="1">IF(ISNA(VLOOKUP(B731,'[1]Total_DARF''s_Est_Mun+Acerto'!$A$35:$K$5599,6,0)),0,VLOOKUP(B731,'[1]Total_DARF''s_Est_Mun+Acerto'!$A$35:$K$5599,6,0))</f>
        <v>1622856.94</v>
      </c>
      <c r="E731" s="14">
        <f ca="1">IF(ISNA(VLOOKUP(B731,'[1]Total_DARF''s_Est_Mun+Acerto'!$A$35:$K$5599,11,0)),0,VLOOKUP(B731,'[1]Total_DARF''s_Est_Mun+Acerto'!$A$35:$K$5599,11,0))</f>
        <v>0</v>
      </c>
      <c r="F731" s="14">
        <f t="shared" ca="1" si="24"/>
        <v>1622856.94</v>
      </c>
      <c r="G731" s="14">
        <f t="shared" ca="1" si="25"/>
        <v>1622856.94</v>
      </c>
      <c r="H731" s="2"/>
      <c r="I731" s="11"/>
      <c r="J731" s="11"/>
    </row>
    <row r="732" spans="1:10" x14ac:dyDescent="0.2">
      <c r="A732" s="2"/>
      <c r="B732" s="12" t="s">
        <v>662</v>
      </c>
      <c r="C732" s="13" t="s">
        <v>590</v>
      </c>
      <c r="D732" s="14">
        <f ca="1">IF(ISNA(VLOOKUP(B732,'[1]Total_DARF''s_Est_Mun+Acerto'!$A$35:$K$5599,6,0)),0,VLOOKUP(B732,'[1]Total_DARF''s_Est_Mun+Acerto'!$A$35:$K$5599,6,0))</f>
        <v>811428.46</v>
      </c>
      <c r="E732" s="14">
        <f ca="1">IF(ISNA(VLOOKUP(B732,'[1]Total_DARF''s_Est_Mun+Acerto'!$A$35:$K$5599,11,0)),0,VLOOKUP(B732,'[1]Total_DARF''s_Est_Mun+Acerto'!$A$35:$K$5599,11,0))</f>
        <v>0</v>
      </c>
      <c r="F732" s="14">
        <f t="shared" ca="1" si="24"/>
        <v>811428.46</v>
      </c>
      <c r="G732" s="14">
        <f t="shared" ca="1" si="25"/>
        <v>811428.46</v>
      </c>
      <c r="H732" s="2"/>
      <c r="I732" s="11"/>
      <c r="J732" s="11"/>
    </row>
    <row r="733" spans="1:10" x14ac:dyDescent="0.2">
      <c r="A733" s="2"/>
      <c r="B733" s="12" t="s">
        <v>663</v>
      </c>
      <c r="C733" s="13" t="s">
        <v>590</v>
      </c>
      <c r="D733" s="14">
        <f ca="1">IF(ISNA(VLOOKUP(B733,'[1]Total_DARF''s_Est_Mun+Acerto'!$A$35:$K$5599,6,0)),0,VLOOKUP(B733,'[1]Total_DARF''s_Est_Mun+Acerto'!$A$35:$K$5599,6,0))</f>
        <v>1054833.08</v>
      </c>
      <c r="E733" s="14">
        <f ca="1">IF(ISNA(VLOOKUP(B733,'[1]Total_DARF''s_Est_Mun+Acerto'!$A$35:$K$5599,11,0)),0,VLOOKUP(B733,'[1]Total_DARF''s_Est_Mun+Acerto'!$A$35:$K$5599,11,0))</f>
        <v>0</v>
      </c>
      <c r="F733" s="14">
        <f t="shared" ca="1" si="24"/>
        <v>1054833.08</v>
      </c>
      <c r="G733" s="14">
        <f t="shared" ca="1" si="25"/>
        <v>1054833.08</v>
      </c>
      <c r="H733" s="2"/>
      <c r="I733" s="11"/>
      <c r="J733" s="11"/>
    </row>
    <row r="734" spans="1:10" x14ac:dyDescent="0.2">
      <c r="A734" s="2"/>
      <c r="B734" s="12" t="s">
        <v>664</v>
      </c>
      <c r="C734" s="13" t="s">
        <v>590</v>
      </c>
      <c r="D734" s="14">
        <f ca="1">IF(ISNA(VLOOKUP(B734,'[1]Total_DARF''s_Est_Mun+Acerto'!$A$35:$K$5599,6,0)),0,VLOOKUP(B734,'[1]Total_DARF''s_Est_Mun+Acerto'!$A$35:$K$5599,6,0))</f>
        <v>1460499.47</v>
      </c>
      <c r="E734" s="14">
        <f ca="1">IF(ISNA(VLOOKUP(B734,'[1]Total_DARF''s_Est_Mun+Acerto'!$A$35:$K$5599,11,0)),0,VLOOKUP(B734,'[1]Total_DARF''s_Est_Mun+Acerto'!$A$35:$K$5599,11,0))</f>
        <v>0</v>
      </c>
      <c r="F734" s="14">
        <f t="shared" ca="1" si="24"/>
        <v>1460499.47</v>
      </c>
      <c r="G734" s="14">
        <f t="shared" ca="1" si="25"/>
        <v>1460499.47</v>
      </c>
      <c r="H734" s="2"/>
      <c r="I734" s="11"/>
      <c r="J734" s="11"/>
    </row>
    <row r="735" spans="1:10" x14ac:dyDescent="0.2">
      <c r="A735" s="2"/>
      <c r="B735" s="12" t="s">
        <v>665</v>
      </c>
      <c r="C735" s="13" t="s">
        <v>590</v>
      </c>
      <c r="D735" s="14">
        <f ca="1">IF(ISNA(VLOOKUP(B735,'[1]Total_DARF''s_Est_Mun+Acerto'!$A$35:$K$5599,6,0)),0,VLOOKUP(B735,'[1]Total_DARF''s_Est_Mun+Acerto'!$A$35:$K$5599,6,0))</f>
        <v>811428.46</v>
      </c>
      <c r="E735" s="14">
        <f ca="1">IF(ISNA(VLOOKUP(B735,'[1]Total_DARF''s_Est_Mun+Acerto'!$A$35:$K$5599,11,0)),0,VLOOKUP(B735,'[1]Total_DARF''s_Est_Mun+Acerto'!$A$35:$K$5599,11,0))</f>
        <v>0</v>
      </c>
      <c r="F735" s="14">
        <f t="shared" ca="1" si="24"/>
        <v>811428.46</v>
      </c>
      <c r="G735" s="14">
        <f t="shared" ca="1" si="25"/>
        <v>811428.46</v>
      </c>
      <c r="H735" s="2"/>
      <c r="I735" s="11"/>
      <c r="J735" s="11"/>
    </row>
    <row r="736" spans="1:10" x14ac:dyDescent="0.2">
      <c r="A736" s="2"/>
      <c r="B736" s="12" t="s">
        <v>666</v>
      </c>
      <c r="C736" s="13" t="s">
        <v>590</v>
      </c>
      <c r="D736" s="14">
        <f ca="1">IF(ISNA(VLOOKUP(B736,'[1]Total_DARF''s_Est_Mun+Acerto'!$A$35:$K$5599,6,0)),0,VLOOKUP(B736,'[1]Total_DARF''s_Est_Mun+Acerto'!$A$35:$K$5599,6,0))</f>
        <v>5779186.8899999997</v>
      </c>
      <c r="E736" s="14">
        <f ca="1">IF(ISNA(VLOOKUP(B736,'[1]Total_DARF''s_Est_Mun+Acerto'!$A$35:$K$5599,11,0)),0,VLOOKUP(B736,'[1]Total_DARF''s_Est_Mun+Acerto'!$A$35:$K$5599,11,0))</f>
        <v>22848919.899999999</v>
      </c>
      <c r="F736" s="14">
        <f t="shared" ca="1" si="24"/>
        <v>28628106.789999999</v>
      </c>
      <c r="G736" s="14">
        <f t="shared" ca="1" si="25"/>
        <v>28628106.789999999</v>
      </c>
      <c r="H736" s="2"/>
      <c r="I736" s="11"/>
      <c r="J736" s="11"/>
    </row>
    <row r="737" spans="1:10" x14ac:dyDescent="0.2">
      <c r="A737" s="2"/>
      <c r="B737" s="12" t="s">
        <v>667</v>
      </c>
      <c r="C737" s="13" t="s">
        <v>590</v>
      </c>
      <c r="D737" s="14">
        <f ca="1">IF(ISNA(VLOOKUP(B737,'[1]Total_DARF''s_Est_Mun+Acerto'!$A$35:$K$5599,6,0)),0,VLOOKUP(B737,'[1]Total_DARF''s_Est_Mun+Acerto'!$A$35:$K$5599,6,0))</f>
        <v>1419975.9</v>
      </c>
      <c r="E737" s="14">
        <f ca="1">IF(ISNA(VLOOKUP(B737,'[1]Total_DARF''s_Est_Mun+Acerto'!$A$35:$K$5599,11,0)),0,VLOOKUP(B737,'[1]Total_DARF''s_Est_Mun+Acerto'!$A$35:$K$5599,11,0))</f>
        <v>0</v>
      </c>
      <c r="F737" s="14">
        <f t="shared" ca="1" si="24"/>
        <v>1419975.9</v>
      </c>
      <c r="G737" s="14">
        <f t="shared" ca="1" si="25"/>
        <v>1419975.9</v>
      </c>
      <c r="H737" s="2"/>
      <c r="I737" s="11"/>
      <c r="J737" s="11"/>
    </row>
    <row r="738" spans="1:10" x14ac:dyDescent="0.2">
      <c r="A738" s="2"/>
      <c r="B738" s="12" t="s">
        <v>668</v>
      </c>
      <c r="C738" s="13" t="s">
        <v>590</v>
      </c>
      <c r="D738" s="14">
        <f ca="1">IF(ISNA(VLOOKUP(B738,'[1]Total_DARF''s_Est_Mun+Acerto'!$A$35:$K$5599,6,0)),0,VLOOKUP(B738,'[1]Total_DARF''s_Est_Mun+Acerto'!$A$35:$K$5599,6,0))</f>
        <v>2455429.71</v>
      </c>
      <c r="E738" s="14">
        <f ca="1">IF(ISNA(VLOOKUP(B738,'[1]Total_DARF''s_Est_Mun+Acerto'!$A$35:$K$5599,11,0)),0,VLOOKUP(B738,'[1]Total_DARF''s_Est_Mun+Acerto'!$A$35:$K$5599,11,0))</f>
        <v>0</v>
      </c>
      <c r="F738" s="14">
        <f t="shared" ca="1" si="24"/>
        <v>2455429.71</v>
      </c>
      <c r="G738" s="14">
        <f t="shared" ca="1" si="25"/>
        <v>2455429.71</v>
      </c>
      <c r="H738" s="2"/>
      <c r="I738" s="11"/>
      <c r="J738" s="11"/>
    </row>
    <row r="739" spans="1:10" x14ac:dyDescent="0.2">
      <c r="A739" s="2"/>
      <c r="B739" s="12" t="s">
        <v>669</v>
      </c>
      <c r="C739" s="13" t="s">
        <v>590</v>
      </c>
      <c r="D739" s="14">
        <f ca="1">IF(ISNA(VLOOKUP(B739,'[1]Total_DARF''s_Est_Mun+Acerto'!$A$35:$K$5599,6,0)),0,VLOOKUP(B739,'[1]Total_DARF''s_Est_Mun+Acerto'!$A$35:$K$5599,6,0))</f>
        <v>933142.73</v>
      </c>
      <c r="E739" s="14">
        <f ca="1">IF(ISNA(VLOOKUP(B739,'[1]Total_DARF''s_Est_Mun+Acerto'!$A$35:$K$5599,11,0)),0,VLOOKUP(B739,'[1]Total_DARF''s_Est_Mun+Acerto'!$A$35:$K$5599,11,0))</f>
        <v>0</v>
      </c>
      <c r="F739" s="14">
        <f t="shared" ca="1" si="24"/>
        <v>933142.73</v>
      </c>
      <c r="G739" s="14">
        <f t="shared" ca="1" si="25"/>
        <v>933142.73</v>
      </c>
      <c r="H739" s="2"/>
      <c r="I739" s="11"/>
      <c r="J739" s="11"/>
    </row>
    <row r="740" spans="1:10" x14ac:dyDescent="0.2">
      <c r="A740" s="2"/>
      <c r="B740" s="12" t="s">
        <v>670</v>
      </c>
      <c r="C740" s="13" t="s">
        <v>590</v>
      </c>
      <c r="D740" s="14">
        <f ca="1">IF(ISNA(VLOOKUP(B740,'[1]Total_DARF''s_Est_Mun+Acerto'!$A$35:$K$5599,6,0)),0,VLOOKUP(B740,'[1]Total_DARF''s_Est_Mun+Acerto'!$A$35:$K$5599,6,0))</f>
        <v>1135975.92</v>
      </c>
      <c r="E740" s="14">
        <f ca="1">IF(ISNA(VLOOKUP(B740,'[1]Total_DARF''s_Est_Mun+Acerto'!$A$35:$K$5599,11,0)),0,VLOOKUP(B740,'[1]Total_DARF''s_Est_Mun+Acerto'!$A$35:$K$5599,11,0))</f>
        <v>0</v>
      </c>
      <c r="F740" s="14">
        <f t="shared" ca="1" si="24"/>
        <v>1135975.92</v>
      </c>
      <c r="G740" s="14">
        <f t="shared" ca="1" si="25"/>
        <v>1135975.92</v>
      </c>
      <c r="H740" s="2"/>
      <c r="I740" s="11"/>
      <c r="J740" s="11"/>
    </row>
    <row r="741" spans="1:10" x14ac:dyDescent="0.2">
      <c r="A741" s="2"/>
      <c r="B741" s="12" t="s">
        <v>671</v>
      </c>
      <c r="C741" s="13" t="s">
        <v>590</v>
      </c>
      <c r="D741" s="14">
        <f ca="1">IF(ISNA(VLOOKUP(B741,'[1]Total_DARF''s_Est_Mun+Acerto'!$A$35:$K$5599,6,0)),0,VLOOKUP(B741,'[1]Total_DARF''s_Est_Mun+Acerto'!$A$35:$K$5599,6,0))</f>
        <v>1622833.01</v>
      </c>
      <c r="E741" s="14">
        <f ca="1">IF(ISNA(VLOOKUP(B741,'[1]Total_DARF''s_Est_Mun+Acerto'!$A$35:$K$5599,11,0)),0,VLOOKUP(B741,'[1]Total_DARF''s_Est_Mun+Acerto'!$A$35:$K$5599,11,0))</f>
        <v>0</v>
      </c>
      <c r="F741" s="14">
        <f t="shared" ca="1" si="24"/>
        <v>1622833.01</v>
      </c>
      <c r="G741" s="14">
        <f t="shared" ca="1" si="25"/>
        <v>1622833.01</v>
      </c>
      <c r="H741" s="2"/>
      <c r="I741" s="11"/>
      <c r="J741" s="11"/>
    </row>
    <row r="742" spans="1:10" x14ac:dyDescent="0.2">
      <c r="A742" s="2"/>
      <c r="B742" s="12" t="s">
        <v>672</v>
      </c>
      <c r="C742" s="13" t="s">
        <v>590</v>
      </c>
      <c r="D742" s="14">
        <f ca="1">IF(ISNA(VLOOKUP(B742,'[1]Total_DARF''s_Est_Mun+Acerto'!$A$35:$K$5599,6,0)),0,VLOOKUP(B742,'[1]Total_DARF''s_Est_Mun+Acerto'!$A$35:$K$5599,6,0))</f>
        <v>851999.89</v>
      </c>
      <c r="E742" s="14">
        <f ca="1">IF(ISNA(VLOOKUP(B742,'[1]Total_DARF''s_Est_Mun+Acerto'!$A$35:$K$5599,11,0)),0,VLOOKUP(B742,'[1]Total_DARF''s_Est_Mun+Acerto'!$A$35:$K$5599,11,0))</f>
        <v>0</v>
      </c>
      <c r="F742" s="14">
        <f t="shared" ca="1" si="24"/>
        <v>851999.89</v>
      </c>
      <c r="G742" s="14">
        <f t="shared" ca="1" si="25"/>
        <v>851999.89</v>
      </c>
      <c r="H742" s="2"/>
      <c r="I742" s="11"/>
      <c r="J742" s="11"/>
    </row>
    <row r="743" spans="1:10" x14ac:dyDescent="0.2">
      <c r="A743" s="2"/>
      <c r="B743" s="12" t="s">
        <v>673</v>
      </c>
      <c r="C743" s="13" t="s">
        <v>590</v>
      </c>
      <c r="D743" s="14">
        <f ca="1">IF(ISNA(VLOOKUP(B743,'[1]Total_DARF''s_Est_Mun+Acerto'!$A$35:$K$5599,6,0)),0,VLOOKUP(B743,'[1]Total_DARF''s_Est_Mun+Acerto'!$A$35:$K$5599,6,0))</f>
        <v>1379428.4</v>
      </c>
      <c r="E743" s="14">
        <f ca="1">IF(ISNA(VLOOKUP(B743,'[1]Total_DARF''s_Est_Mun+Acerto'!$A$35:$K$5599,11,0)),0,VLOOKUP(B743,'[1]Total_DARF''s_Est_Mun+Acerto'!$A$35:$K$5599,11,0))</f>
        <v>0</v>
      </c>
      <c r="F743" s="14">
        <f t="shared" ca="1" si="24"/>
        <v>1379428.4</v>
      </c>
      <c r="G743" s="14">
        <f t="shared" ca="1" si="25"/>
        <v>1379428.4</v>
      </c>
      <c r="H743" s="2"/>
      <c r="I743" s="11"/>
      <c r="J743" s="11"/>
    </row>
    <row r="744" spans="1:10" x14ac:dyDescent="0.2">
      <c r="A744" s="2"/>
      <c r="B744" s="12" t="s">
        <v>674</v>
      </c>
      <c r="C744" s="13" t="s">
        <v>590</v>
      </c>
      <c r="D744" s="14">
        <f ca="1">IF(ISNA(VLOOKUP(B744,'[1]Total_DARF''s_Est_Mun+Acerto'!$A$35:$K$5599,6,0)),0,VLOOKUP(B744,'[1]Total_DARF''s_Est_Mun+Acerto'!$A$35:$K$5599,6,0))</f>
        <v>811428.46</v>
      </c>
      <c r="E744" s="14">
        <f ca="1">IF(ISNA(VLOOKUP(B744,'[1]Total_DARF''s_Est_Mun+Acerto'!$A$35:$K$5599,11,0)),0,VLOOKUP(B744,'[1]Total_DARF''s_Est_Mun+Acerto'!$A$35:$K$5599,11,0))</f>
        <v>0</v>
      </c>
      <c r="F744" s="14">
        <f t="shared" ca="1" si="24"/>
        <v>811428.46</v>
      </c>
      <c r="G744" s="14">
        <f t="shared" ca="1" si="25"/>
        <v>811428.46</v>
      </c>
      <c r="H744" s="2"/>
      <c r="I744" s="11"/>
      <c r="J744" s="11"/>
    </row>
    <row r="745" spans="1:10" x14ac:dyDescent="0.2">
      <c r="A745" s="2"/>
      <c r="B745" s="12" t="s">
        <v>675</v>
      </c>
      <c r="C745" s="13" t="s">
        <v>590</v>
      </c>
      <c r="D745" s="14">
        <f ca="1">IF(ISNA(VLOOKUP(B745,'[1]Total_DARF''s_Est_Mun+Acerto'!$A$35:$K$5599,6,0)),0,VLOOKUP(B745,'[1]Total_DARF''s_Est_Mun+Acerto'!$A$35:$K$5599,6,0))</f>
        <v>1911603.54</v>
      </c>
      <c r="E745" s="14">
        <f ca="1">IF(ISNA(VLOOKUP(B745,'[1]Total_DARF''s_Est_Mun+Acerto'!$A$35:$K$5599,11,0)),0,VLOOKUP(B745,'[1]Total_DARF''s_Est_Mun+Acerto'!$A$35:$K$5599,11,0))</f>
        <v>0</v>
      </c>
      <c r="F745" s="14">
        <f t="shared" ca="1" si="24"/>
        <v>1911603.54</v>
      </c>
      <c r="G745" s="14">
        <f t="shared" ca="1" si="25"/>
        <v>1911603.54</v>
      </c>
      <c r="H745" s="2"/>
      <c r="I745" s="11"/>
      <c r="J745" s="11"/>
    </row>
    <row r="746" spans="1:10" x14ac:dyDescent="0.2">
      <c r="A746" s="2"/>
      <c r="B746" s="12" t="s">
        <v>676</v>
      </c>
      <c r="C746" s="13" t="s">
        <v>590</v>
      </c>
      <c r="D746" s="14">
        <f ca="1">IF(ISNA(VLOOKUP(B746,'[1]Total_DARF''s_Est_Mun+Acerto'!$A$35:$K$5599,6,0)),0,VLOOKUP(B746,'[1]Total_DARF''s_Est_Mun+Acerto'!$A$35:$K$5599,6,0))</f>
        <v>1689721.25</v>
      </c>
      <c r="E746" s="14">
        <f ca="1">IF(ISNA(VLOOKUP(B746,'[1]Total_DARF''s_Est_Mun+Acerto'!$A$35:$K$5599,11,0)),0,VLOOKUP(B746,'[1]Total_DARF''s_Est_Mun+Acerto'!$A$35:$K$5599,11,0))</f>
        <v>95955.03</v>
      </c>
      <c r="F746" s="14">
        <f t="shared" ca="1" si="24"/>
        <v>1785676.28</v>
      </c>
      <c r="G746" s="14">
        <f t="shared" ca="1" si="25"/>
        <v>1785676.28</v>
      </c>
      <c r="H746" s="2"/>
      <c r="I746" s="11"/>
      <c r="J746" s="11"/>
    </row>
    <row r="747" spans="1:10" x14ac:dyDescent="0.2">
      <c r="A747" s="2"/>
      <c r="B747" s="39" t="s">
        <v>677</v>
      </c>
      <c r="C747" s="40"/>
      <c r="D747" s="14">
        <f ca="1">SUM(D660:D746)</f>
        <v>243734461.33999991</v>
      </c>
      <c r="E747" s="14">
        <f ca="1">SUM(E660:E746)</f>
        <v>206420354.15999994</v>
      </c>
      <c r="F747" s="14">
        <f t="shared" ca="1" si="24"/>
        <v>450154815.49999988</v>
      </c>
      <c r="G747" s="14">
        <f t="shared" ca="1" si="25"/>
        <v>450154815.49999988</v>
      </c>
      <c r="H747" s="2"/>
      <c r="I747" s="11"/>
      <c r="J747" s="11"/>
    </row>
    <row r="748" spans="1:10" x14ac:dyDescent="0.2">
      <c r="A748" s="2"/>
      <c r="B748" s="12" t="s">
        <v>678</v>
      </c>
      <c r="C748" s="13" t="s">
        <v>679</v>
      </c>
      <c r="D748" s="14">
        <f ca="1">IF(ISNA(VLOOKUP(B748,'[1]Total_DARF''s_Est_Mun+Acerto'!$A$35:$K$5599,6,0)),0,VLOOKUP(B748,'[1]Total_DARF''s_Est_Mun+Acerto'!$A$35:$K$5599,6,0))</f>
        <v>3533.96</v>
      </c>
      <c r="E748" s="14">
        <f ca="1">IF(ISNA(VLOOKUP(B748,'[1]Total_DARF''s_Est_Mun+Acerto'!$A$35:$K$5599,11,0)),0,VLOOKUP(B748,'[1]Total_DARF''s_Est_Mun+Acerto'!$A$35:$K$5599,11,0))</f>
        <v>0</v>
      </c>
      <c r="F748" s="14">
        <f t="shared" ca="1" si="24"/>
        <v>3533.96</v>
      </c>
      <c r="G748" s="14">
        <f t="shared" ca="1" si="25"/>
        <v>3533.96</v>
      </c>
      <c r="H748" s="2"/>
      <c r="I748" s="11"/>
      <c r="J748" s="11"/>
    </row>
    <row r="749" spans="1:10" x14ac:dyDescent="0.2">
      <c r="A749" s="2"/>
      <c r="B749" s="12" t="s">
        <v>680</v>
      </c>
      <c r="C749" s="13" t="s">
        <v>679</v>
      </c>
      <c r="D749" s="14">
        <f ca="1">IF(ISNA(VLOOKUP(B749,'[1]Total_DARF''s_Est_Mun+Acerto'!$A$35:$K$5599,6,0)),0,VLOOKUP(B749,'[1]Total_DARF''s_Est_Mun+Acerto'!$A$35:$K$5599,6,0))</f>
        <v>1169406.4099999999</v>
      </c>
      <c r="E749" s="14">
        <f ca="1">IF(ISNA(VLOOKUP(B749,'[1]Total_DARF''s_Est_Mun+Acerto'!$A$35:$K$5599,11,0)),0,VLOOKUP(B749,'[1]Total_DARF''s_Est_Mun+Acerto'!$A$35:$K$5599,11,0))</f>
        <v>292389.78000000003</v>
      </c>
      <c r="F749" s="14">
        <f t="shared" ca="1" si="24"/>
        <v>1461796.19</v>
      </c>
      <c r="G749" s="14">
        <f t="shared" ca="1" si="25"/>
        <v>1461796.19</v>
      </c>
      <c r="H749" s="2"/>
      <c r="I749" s="11"/>
      <c r="J749" s="11"/>
    </row>
    <row r="750" spans="1:10" x14ac:dyDescent="0.2">
      <c r="A750" s="2"/>
      <c r="B750" s="12" t="s">
        <v>681</v>
      </c>
      <c r="C750" s="13" t="s">
        <v>679</v>
      </c>
      <c r="D750" s="14">
        <f ca="1">IF(ISNA(VLOOKUP(B750,'[1]Total_DARF''s_Est_Mun+Acerto'!$A$35:$K$5599,6,0)),0,VLOOKUP(B750,'[1]Total_DARF''s_Est_Mun+Acerto'!$A$35:$K$5599,6,0))</f>
        <v>676327.74</v>
      </c>
      <c r="E750" s="14">
        <f ca="1">IF(ISNA(VLOOKUP(B750,'[1]Total_DARF''s_Est_Mun+Acerto'!$A$35:$K$5599,11,0)),0,VLOOKUP(B750,'[1]Total_DARF''s_Est_Mun+Acerto'!$A$35:$K$5599,11,0))</f>
        <v>71.849999999999994</v>
      </c>
      <c r="F750" s="14">
        <f t="shared" ca="1" si="24"/>
        <v>676399.59</v>
      </c>
      <c r="G750" s="14">
        <f t="shared" ca="1" si="25"/>
        <v>676399.59</v>
      </c>
      <c r="H750" s="2"/>
      <c r="I750" s="11"/>
      <c r="J750" s="11"/>
    </row>
    <row r="751" spans="1:10" x14ac:dyDescent="0.2">
      <c r="A751" s="2"/>
      <c r="B751" s="12" t="s">
        <v>682</v>
      </c>
      <c r="C751" s="13" t="s">
        <v>679</v>
      </c>
      <c r="D751" s="14">
        <f ca="1">IF(ISNA(VLOOKUP(B751,'[1]Total_DARF''s_Est_Mun+Acerto'!$A$35:$K$5599,6,0)),0,VLOOKUP(B751,'[1]Total_DARF''s_Est_Mun+Acerto'!$A$35:$K$5599,6,0))</f>
        <v>3365.67</v>
      </c>
      <c r="E751" s="14">
        <f ca="1">IF(ISNA(VLOOKUP(B751,'[1]Total_DARF''s_Est_Mun+Acerto'!$A$35:$K$5599,11,0)),0,VLOOKUP(B751,'[1]Total_DARF''s_Est_Mun+Acerto'!$A$35:$K$5599,11,0))</f>
        <v>0</v>
      </c>
      <c r="F751" s="14">
        <f t="shared" ca="1" si="24"/>
        <v>3365.67</v>
      </c>
      <c r="G751" s="14">
        <f t="shared" ca="1" si="25"/>
        <v>3365.67</v>
      </c>
      <c r="H751" s="2"/>
      <c r="I751" s="11"/>
      <c r="J751" s="11"/>
    </row>
    <row r="752" spans="1:10" x14ac:dyDescent="0.2">
      <c r="A752" s="2"/>
      <c r="B752" s="12" t="s">
        <v>683</v>
      </c>
      <c r="C752" s="13" t="s">
        <v>679</v>
      </c>
      <c r="D752" s="14">
        <f ca="1">IF(ISNA(VLOOKUP(B752,'[1]Total_DARF''s_Est_Mun+Acerto'!$A$35:$K$5599,6,0)),0,VLOOKUP(B752,'[1]Total_DARF''s_Est_Mun+Acerto'!$A$35:$K$5599,6,0))</f>
        <v>3702.24</v>
      </c>
      <c r="E752" s="14">
        <f ca="1">IF(ISNA(VLOOKUP(B752,'[1]Total_DARF''s_Est_Mun+Acerto'!$A$35:$K$5599,11,0)),0,VLOOKUP(B752,'[1]Total_DARF''s_Est_Mun+Acerto'!$A$35:$K$5599,11,0))</f>
        <v>0</v>
      </c>
      <c r="F752" s="14">
        <f t="shared" ca="1" si="24"/>
        <v>3702.24</v>
      </c>
      <c r="G752" s="14">
        <f t="shared" ca="1" si="25"/>
        <v>3702.24</v>
      </c>
      <c r="H752" s="2"/>
      <c r="I752" s="11"/>
      <c r="J752" s="11"/>
    </row>
    <row r="753" spans="1:10" x14ac:dyDescent="0.2">
      <c r="A753" s="2"/>
      <c r="B753" s="12" t="s">
        <v>684</v>
      </c>
      <c r="C753" s="13" t="s">
        <v>679</v>
      </c>
      <c r="D753" s="14">
        <f ca="1">IF(ISNA(VLOOKUP(B753,'[1]Total_DARF''s_Est_Mun+Acerto'!$A$35:$K$5599,6,0)),0,VLOOKUP(B753,'[1]Total_DARF''s_Est_Mun+Acerto'!$A$35:$K$5599,6,0))</f>
        <v>3365.67</v>
      </c>
      <c r="E753" s="14">
        <f ca="1">IF(ISNA(VLOOKUP(B753,'[1]Total_DARF''s_Est_Mun+Acerto'!$A$35:$K$5599,11,0)),0,VLOOKUP(B753,'[1]Total_DARF''s_Est_Mun+Acerto'!$A$35:$K$5599,11,0))</f>
        <v>0</v>
      </c>
      <c r="F753" s="14">
        <f t="shared" ca="1" si="24"/>
        <v>3365.67</v>
      </c>
      <c r="G753" s="14">
        <f t="shared" ca="1" si="25"/>
        <v>3365.67</v>
      </c>
      <c r="H753" s="2"/>
      <c r="I753" s="11"/>
      <c r="J753" s="11"/>
    </row>
    <row r="754" spans="1:10" x14ac:dyDescent="0.2">
      <c r="A754" s="2"/>
      <c r="B754" s="12" t="s">
        <v>685</v>
      </c>
      <c r="C754" s="13" t="s">
        <v>679</v>
      </c>
      <c r="D754" s="14">
        <f ca="1">IF(ISNA(VLOOKUP(B754,'[1]Total_DARF''s_Est_Mun+Acerto'!$A$35:$K$5599,6,0)),0,VLOOKUP(B754,'[1]Total_DARF''s_Est_Mun+Acerto'!$A$35:$K$5599,6,0))</f>
        <v>794479.43</v>
      </c>
      <c r="E754" s="14">
        <f ca="1">IF(ISNA(VLOOKUP(B754,'[1]Total_DARF''s_Est_Mun+Acerto'!$A$35:$K$5599,11,0)),0,VLOOKUP(B754,'[1]Total_DARF''s_Est_Mun+Acerto'!$A$35:$K$5599,11,0))</f>
        <v>97371.39</v>
      </c>
      <c r="F754" s="14">
        <f t="shared" ref="F754:F818" ca="1" si="26">SUM(D754:E754)</f>
        <v>891850.82000000007</v>
      </c>
      <c r="G754" s="14">
        <f t="shared" ref="G754:G817" ca="1" si="27">F754</f>
        <v>891850.82000000007</v>
      </c>
      <c r="H754" s="2"/>
      <c r="I754" s="11"/>
      <c r="J754" s="11"/>
    </row>
    <row r="755" spans="1:10" x14ac:dyDescent="0.2">
      <c r="A755" s="2"/>
      <c r="B755" s="12" t="s">
        <v>1042</v>
      </c>
      <c r="C755" s="13" t="s">
        <v>679</v>
      </c>
      <c r="D755" s="14">
        <f ca="1">IF(ISNA(VLOOKUP(B755,'[1]Total_DARF''s_Est_Mun+Acerto'!$A$35:$K$5599,6,0)),0,VLOOKUP(B755,'[1]Total_DARF''s_Est_Mun+Acerto'!$A$35:$K$5599,6,0))</f>
        <v>0</v>
      </c>
      <c r="E755" s="14">
        <f ca="1">IF(ISNA(VLOOKUP(B755,'[1]Total_DARF''s_Est_Mun+Acerto'!$A$35:$K$5599,11,0)),0,VLOOKUP(B755,'[1]Total_DARF''s_Est_Mun+Acerto'!$A$35:$K$5599,11,0))</f>
        <v>0</v>
      </c>
      <c r="F755" s="14">
        <f t="shared" ca="1" si="26"/>
        <v>0</v>
      </c>
      <c r="G755" s="14">
        <f t="shared" ca="1" si="27"/>
        <v>0</v>
      </c>
      <c r="H755" s="2"/>
      <c r="I755" s="11"/>
      <c r="J755" s="11"/>
    </row>
    <row r="756" spans="1:10" x14ac:dyDescent="0.2">
      <c r="A756" s="2"/>
      <c r="B756" s="12" t="s">
        <v>686</v>
      </c>
      <c r="C756" s="13" t="s">
        <v>679</v>
      </c>
      <c r="D756" s="14">
        <f ca="1">IF(ISNA(VLOOKUP(B756,'[1]Total_DARF''s_Est_Mun+Acerto'!$A$35:$K$5599,6,0)),0,VLOOKUP(B756,'[1]Total_DARF''s_Est_Mun+Acerto'!$A$35:$K$5599,6,0))</f>
        <v>3365.67</v>
      </c>
      <c r="E756" s="14">
        <f ca="1">IF(ISNA(VLOOKUP(B756,'[1]Total_DARF''s_Est_Mun+Acerto'!$A$35:$K$5599,11,0)),0,VLOOKUP(B756,'[1]Total_DARF''s_Est_Mun+Acerto'!$A$35:$K$5599,11,0))</f>
        <v>0</v>
      </c>
      <c r="F756" s="14">
        <f t="shared" ca="1" si="26"/>
        <v>3365.67</v>
      </c>
      <c r="G756" s="14">
        <f t="shared" ca="1" si="27"/>
        <v>3365.67</v>
      </c>
      <c r="H756" s="2"/>
      <c r="I756" s="11"/>
      <c r="J756" s="11"/>
    </row>
    <row r="757" spans="1:10" x14ac:dyDescent="0.2">
      <c r="A757" s="2"/>
      <c r="B757" s="12" t="s">
        <v>687</v>
      </c>
      <c r="C757" s="13" t="s">
        <v>679</v>
      </c>
      <c r="D757" s="14">
        <f ca="1">IF(ISNA(VLOOKUP(B757,'[1]Total_DARF''s_Est_Mun+Acerto'!$A$35:$K$5599,6,0)),0,VLOOKUP(B757,'[1]Total_DARF''s_Est_Mun+Acerto'!$A$35:$K$5599,6,0))</f>
        <v>774043.03</v>
      </c>
      <c r="E757" s="14">
        <f ca="1">IF(ISNA(VLOOKUP(B757,'[1]Total_DARF''s_Est_Mun+Acerto'!$A$35:$K$5599,11,0)),0,VLOOKUP(B757,'[1]Total_DARF''s_Est_Mun+Acerto'!$A$35:$K$5599,11,0))</f>
        <v>72276.800000000003</v>
      </c>
      <c r="F757" s="14">
        <f t="shared" ca="1" si="26"/>
        <v>846319.83000000007</v>
      </c>
      <c r="G757" s="14">
        <f t="shared" ca="1" si="27"/>
        <v>846319.83000000007</v>
      </c>
      <c r="H757" s="2"/>
      <c r="I757" s="11"/>
      <c r="J757" s="11"/>
    </row>
    <row r="758" spans="1:10" x14ac:dyDescent="0.2">
      <c r="A758" s="2"/>
      <c r="B758" s="12" t="s">
        <v>688</v>
      </c>
      <c r="C758" s="13" t="s">
        <v>679</v>
      </c>
      <c r="D758" s="14">
        <f ca="1">IF(ISNA(VLOOKUP(B758,'[1]Total_DARF''s_Est_Mun+Acerto'!$A$35:$K$5599,6,0)),0,VLOOKUP(B758,'[1]Total_DARF''s_Est_Mun+Acerto'!$A$35:$K$5599,6,0))</f>
        <v>959406.11</v>
      </c>
      <c r="E758" s="14">
        <f ca="1">IF(ISNA(VLOOKUP(B758,'[1]Total_DARF''s_Est_Mun+Acerto'!$A$35:$K$5599,11,0)),0,VLOOKUP(B758,'[1]Total_DARF''s_Est_Mun+Acerto'!$A$35:$K$5599,11,0))</f>
        <v>259186.3</v>
      </c>
      <c r="F758" s="14">
        <f t="shared" ca="1" si="26"/>
        <v>1218592.4099999999</v>
      </c>
      <c r="G758" s="14">
        <f t="shared" ca="1" si="27"/>
        <v>1218592.4099999999</v>
      </c>
      <c r="H758" s="2"/>
      <c r="I758" s="11"/>
      <c r="J758" s="11"/>
    </row>
    <row r="759" spans="1:10" x14ac:dyDescent="0.2">
      <c r="A759" s="2"/>
      <c r="B759" s="12" t="s">
        <v>689</v>
      </c>
      <c r="C759" s="13" t="s">
        <v>679</v>
      </c>
      <c r="D759" s="14">
        <f ca="1">IF(ISNA(VLOOKUP(B759,'[1]Total_DARF''s_Est_Mun+Acerto'!$A$35:$K$5599,6,0)),0,VLOOKUP(B759,'[1]Total_DARF''s_Est_Mun+Acerto'!$A$35:$K$5599,6,0))</f>
        <v>3365.67</v>
      </c>
      <c r="E759" s="14">
        <f ca="1">IF(ISNA(VLOOKUP(B759,'[1]Total_DARF''s_Est_Mun+Acerto'!$A$35:$K$5599,11,0)),0,VLOOKUP(B759,'[1]Total_DARF''s_Est_Mun+Acerto'!$A$35:$K$5599,11,0))</f>
        <v>0</v>
      </c>
      <c r="F759" s="14">
        <f t="shared" ca="1" si="26"/>
        <v>3365.67</v>
      </c>
      <c r="G759" s="14">
        <f t="shared" ca="1" si="27"/>
        <v>3365.67</v>
      </c>
      <c r="H759" s="2"/>
      <c r="I759" s="11"/>
      <c r="J759" s="11"/>
    </row>
    <row r="760" spans="1:10" x14ac:dyDescent="0.2">
      <c r="A760" s="2"/>
      <c r="B760" s="12" t="s">
        <v>690</v>
      </c>
      <c r="C760" s="13" t="s">
        <v>679</v>
      </c>
      <c r="D760" s="14">
        <f ca="1">IF(ISNA(VLOOKUP(B760,'[1]Total_DARF''s_Est_Mun+Acerto'!$A$35:$K$5599,6,0)),0,VLOOKUP(B760,'[1]Total_DARF''s_Est_Mun+Acerto'!$A$35:$K$5599,6,0))</f>
        <v>4431.71</v>
      </c>
      <c r="E760" s="14">
        <f ca="1">IF(ISNA(VLOOKUP(B760,'[1]Total_DARF''s_Est_Mun+Acerto'!$A$35:$K$5599,11,0)),0,VLOOKUP(B760,'[1]Total_DARF''s_Est_Mun+Acerto'!$A$35:$K$5599,11,0))</f>
        <v>0</v>
      </c>
      <c r="F760" s="14">
        <f t="shared" ca="1" si="26"/>
        <v>4431.71</v>
      </c>
      <c r="G760" s="14">
        <f t="shared" ca="1" si="27"/>
        <v>4431.71</v>
      </c>
      <c r="H760" s="2"/>
      <c r="I760" s="11"/>
      <c r="J760" s="11"/>
    </row>
    <row r="761" spans="1:10" x14ac:dyDescent="0.2">
      <c r="A761" s="2"/>
      <c r="B761" s="12" t="s">
        <v>691</v>
      </c>
      <c r="C761" s="13" t="s">
        <v>679</v>
      </c>
      <c r="D761" s="14">
        <f ca="1">IF(ISNA(VLOOKUP(B761,'[1]Total_DARF''s_Est_Mun+Acerto'!$A$35:$K$5599,6,0)),0,VLOOKUP(B761,'[1]Total_DARF''s_Est_Mun+Acerto'!$A$35:$K$5599,6,0))</f>
        <v>5553.38</v>
      </c>
      <c r="E761" s="14">
        <f ca="1">IF(ISNA(VLOOKUP(B761,'[1]Total_DARF''s_Est_Mun+Acerto'!$A$35:$K$5599,11,0)),0,VLOOKUP(B761,'[1]Total_DARF''s_Est_Mun+Acerto'!$A$35:$K$5599,11,0))</f>
        <v>0</v>
      </c>
      <c r="F761" s="14">
        <f t="shared" ca="1" si="26"/>
        <v>5553.38</v>
      </c>
      <c r="G761" s="14">
        <f t="shared" ca="1" si="27"/>
        <v>5553.38</v>
      </c>
      <c r="H761" s="2"/>
      <c r="I761" s="11"/>
      <c r="J761" s="11"/>
    </row>
    <row r="762" spans="1:10" x14ac:dyDescent="0.2">
      <c r="A762" s="2"/>
      <c r="B762" s="12" t="s">
        <v>692</v>
      </c>
      <c r="C762" s="13" t="s">
        <v>679</v>
      </c>
      <c r="D762" s="14">
        <f ca="1">IF(ISNA(VLOOKUP(B762,'[1]Total_DARF''s_Est_Mun+Acerto'!$A$35:$K$5599,6,0)),0,VLOOKUP(B762,'[1]Total_DARF''s_Est_Mun+Acerto'!$A$35:$K$5599,6,0))</f>
        <v>93436.09</v>
      </c>
      <c r="E762" s="14">
        <f ca="1">IF(ISNA(VLOOKUP(B762,'[1]Total_DARF''s_Est_Mun+Acerto'!$A$35:$K$5599,11,0)),0,VLOOKUP(B762,'[1]Total_DARF''s_Est_Mun+Acerto'!$A$35:$K$5599,11,0))</f>
        <v>34605.980000000003</v>
      </c>
      <c r="F762" s="14">
        <f t="shared" ca="1" si="26"/>
        <v>128042.07</v>
      </c>
      <c r="G762" s="14">
        <f t="shared" ca="1" si="27"/>
        <v>128042.07</v>
      </c>
      <c r="H762" s="2"/>
      <c r="I762" s="11"/>
      <c r="J762" s="11"/>
    </row>
    <row r="763" spans="1:10" x14ac:dyDescent="0.2">
      <c r="A763" s="2"/>
      <c r="B763" s="12" t="s">
        <v>693</v>
      </c>
      <c r="C763" s="13" t="s">
        <v>679</v>
      </c>
      <c r="D763" s="14">
        <f ca="1">IF(ISNA(VLOOKUP(B763,'[1]Total_DARF''s_Est_Mun+Acerto'!$A$35:$K$5599,6,0)),0,VLOOKUP(B763,'[1]Total_DARF''s_Est_Mun+Acerto'!$A$35:$K$5599,6,0))</f>
        <v>2246.16</v>
      </c>
      <c r="E763" s="14">
        <f ca="1">IF(ISNA(VLOOKUP(B763,'[1]Total_DARF''s_Est_Mun+Acerto'!$A$35:$K$5599,11,0)),0,VLOOKUP(B763,'[1]Total_DARF''s_Est_Mun+Acerto'!$A$35:$K$5599,11,0))</f>
        <v>0</v>
      </c>
      <c r="F763" s="14">
        <f t="shared" ca="1" si="26"/>
        <v>2246.16</v>
      </c>
      <c r="G763" s="14">
        <f t="shared" ca="1" si="27"/>
        <v>2246.16</v>
      </c>
      <c r="H763" s="2"/>
      <c r="I763" s="11"/>
      <c r="J763" s="11"/>
    </row>
    <row r="764" spans="1:10" x14ac:dyDescent="0.2">
      <c r="A764" s="2"/>
      <c r="B764" s="12" t="s">
        <v>694</v>
      </c>
      <c r="C764" s="13" t="s">
        <v>679</v>
      </c>
      <c r="D764" s="14">
        <f ca="1">IF(ISNA(VLOOKUP(B764,'[1]Total_DARF''s_Est_Mun+Acerto'!$A$35:$K$5599,6,0)),0,VLOOKUP(B764,'[1]Total_DARF''s_Est_Mun+Acerto'!$A$35:$K$5599,6,0))</f>
        <v>765588.32</v>
      </c>
      <c r="E764" s="14">
        <f ca="1">IF(ISNA(VLOOKUP(B764,'[1]Total_DARF''s_Est_Mun+Acerto'!$A$35:$K$5599,11,0)),0,VLOOKUP(B764,'[1]Total_DARF''s_Est_Mun+Acerto'!$A$35:$K$5599,11,0))</f>
        <v>87632.86</v>
      </c>
      <c r="F764" s="14">
        <f t="shared" ca="1" si="26"/>
        <v>853221.17999999993</v>
      </c>
      <c r="G764" s="14">
        <f t="shared" ca="1" si="27"/>
        <v>853221.17999999993</v>
      </c>
      <c r="H764" s="2"/>
      <c r="I764" s="11"/>
      <c r="J764" s="11"/>
    </row>
    <row r="765" spans="1:10" x14ac:dyDescent="0.2">
      <c r="A765" s="2"/>
      <c r="B765" s="12" t="s">
        <v>695</v>
      </c>
      <c r="C765" s="13" t="s">
        <v>679</v>
      </c>
      <c r="D765" s="14">
        <f ca="1">IF(ISNA(VLOOKUP(B765,'[1]Total_DARF''s_Est_Mun+Acerto'!$A$35:$K$5599,6,0)),0,VLOOKUP(B765,'[1]Total_DARF''s_Est_Mun+Acerto'!$A$35:$K$5599,6,0))</f>
        <v>2358.4699999999998</v>
      </c>
      <c r="E765" s="14">
        <f ca="1">IF(ISNA(VLOOKUP(B765,'[1]Total_DARF''s_Est_Mun+Acerto'!$A$35:$K$5599,11,0)),0,VLOOKUP(B765,'[1]Total_DARF''s_Est_Mun+Acerto'!$A$35:$K$5599,11,0))</f>
        <v>0</v>
      </c>
      <c r="F765" s="14">
        <f t="shared" ca="1" si="26"/>
        <v>2358.4699999999998</v>
      </c>
      <c r="G765" s="14">
        <f t="shared" ca="1" si="27"/>
        <v>2358.4699999999998</v>
      </c>
      <c r="H765" s="2"/>
      <c r="I765" s="11"/>
      <c r="J765" s="11"/>
    </row>
    <row r="766" spans="1:10" x14ac:dyDescent="0.2">
      <c r="A766" s="2"/>
      <c r="B766" s="12" t="s">
        <v>696</v>
      </c>
      <c r="C766" s="13" t="s">
        <v>679</v>
      </c>
      <c r="D766" s="14">
        <f ca="1">IF(ISNA(VLOOKUP(B766,'[1]Total_DARF''s_Est_Mun+Acerto'!$A$35:$K$5599,6,0)),0,VLOOKUP(B766,'[1]Total_DARF''s_Est_Mun+Acerto'!$A$35:$K$5599,6,0))</f>
        <v>3365.67</v>
      </c>
      <c r="E766" s="14">
        <f ca="1">IF(ISNA(VLOOKUP(B766,'[1]Total_DARF''s_Est_Mun+Acerto'!$A$35:$K$5599,11,0)),0,VLOOKUP(B766,'[1]Total_DARF''s_Est_Mun+Acerto'!$A$35:$K$5599,11,0))</f>
        <v>0</v>
      </c>
      <c r="F766" s="14">
        <f t="shared" ca="1" si="26"/>
        <v>3365.67</v>
      </c>
      <c r="G766" s="14">
        <f t="shared" ca="1" si="27"/>
        <v>3365.67</v>
      </c>
      <c r="H766" s="2"/>
      <c r="I766" s="11"/>
      <c r="J766" s="11"/>
    </row>
    <row r="767" spans="1:10" x14ac:dyDescent="0.2">
      <c r="A767" s="2"/>
      <c r="B767" s="12" t="s">
        <v>697</v>
      </c>
      <c r="C767" s="13" t="s">
        <v>679</v>
      </c>
      <c r="D767" s="14">
        <f ca="1">IF(ISNA(VLOOKUP(B767,'[1]Total_DARF''s_Est_Mun+Acerto'!$A$35:$K$5599,6,0)),0,VLOOKUP(B767,'[1]Total_DARF''s_Est_Mun+Acerto'!$A$35:$K$5599,6,0))</f>
        <v>3365.67</v>
      </c>
      <c r="E767" s="14">
        <f ca="1">IF(ISNA(VLOOKUP(B767,'[1]Total_DARF''s_Est_Mun+Acerto'!$A$35:$K$5599,11,0)),0,VLOOKUP(B767,'[1]Total_DARF''s_Est_Mun+Acerto'!$A$35:$K$5599,11,0))</f>
        <v>0</v>
      </c>
      <c r="F767" s="14">
        <f t="shared" ca="1" si="26"/>
        <v>3365.67</v>
      </c>
      <c r="G767" s="14">
        <f t="shared" ca="1" si="27"/>
        <v>3365.67</v>
      </c>
      <c r="H767" s="2"/>
      <c r="I767" s="11"/>
      <c r="J767" s="11"/>
    </row>
    <row r="768" spans="1:10" x14ac:dyDescent="0.2">
      <c r="A768" s="2"/>
      <c r="B768" s="12" t="s">
        <v>698</v>
      </c>
      <c r="C768" s="13" t="s">
        <v>679</v>
      </c>
      <c r="D768" s="14">
        <f ca="1">IF(ISNA(VLOOKUP(B768,'[1]Total_DARF''s_Est_Mun+Acerto'!$A$35:$K$5599,6,0)),0,VLOOKUP(B768,'[1]Total_DARF''s_Est_Mun+Acerto'!$A$35:$K$5599,6,0))</f>
        <v>5216.8</v>
      </c>
      <c r="E768" s="14">
        <f ca="1">IF(ISNA(VLOOKUP(B768,'[1]Total_DARF''s_Est_Mun+Acerto'!$A$35:$K$5599,11,0)),0,VLOOKUP(B768,'[1]Total_DARF''s_Est_Mun+Acerto'!$A$35:$K$5599,11,0))</f>
        <v>0</v>
      </c>
      <c r="F768" s="14">
        <f t="shared" ca="1" si="26"/>
        <v>5216.8</v>
      </c>
      <c r="G768" s="14">
        <f t="shared" ca="1" si="27"/>
        <v>5216.8</v>
      </c>
      <c r="H768" s="2"/>
      <c r="I768" s="11"/>
      <c r="J768" s="11"/>
    </row>
    <row r="769" spans="1:10" x14ac:dyDescent="0.2">
      <c r="A769" s="2"/>
      <c r="B769" s="12" t="s">
        <v>699</v>
      </c>
      <c r="C769" s="13" t="s">
        <v>679</v>
      </c>
      <c r="D769" s="14">
        <f ca="1">IF(ISNA(VLOOKUP(B769,'[1]Total_DARF''s_Est_Mun+Acerto'!$A$35:$K$5599,6,0)),0,VLOOKUP(B769,'[1]Total_DARF''s_Est_Mun+Acerto'!$A$35:$K$5599,6,0))</f>
        <v>3365.67</v>
      </c>
      <c r="E769" s="14">
        <f ca="1">IF(ISNA(VLOOKUP(B769,'[1]Total_DARF''s_Est_Mun+Acerto'!$A$35:$K$5599,11,0)),0,VLOOKUP(B769,'[1]Total_DARF''s_Est_Mun+Acerto'!$A$35:$K$5599,11,0))</f>
        <v>0</v>
      </c>
      <c r="F769" s="14">
        <f t="shared" ca="1" si="26"/>
        <v>3365.67</v>
      </c>
      <c r="G769" s="14">
        <f t="shared" ca="1" si="27"/>
        <v>3365.67</v>
      </c>
      <c r="H769" s="2"/>
      <c r="I769" s="11"/>
      <c r="J769" s="11"/>
    </row>
    <row r="770" spans="1:10" x14ac:dyDescent="0.2">
      <c r="A770" s="2"/>
      <c r="B770" s="12" t="s">
        <v>700</v>
      </c>
      <c r="C770" s="13" t="s">
        <v>679</v>
      </c>
      <c r="D770" s="14">
        <f ca="1">IF(ISNA(VLOOKUP(B770,'[1]Total_DARF''s_Est_Mun+Acerto'!$A$35:$K$5599,6,0)),0,VLOOKUP(B770,'[1]Total_DARF''s_Est_Mun+Acerto'!$A$35:$K$5599,6,0))</f>
        <v>3365.67</v>
      </c>
      <c r="E770" s="14">
        <f ca="1">IF(ISNA(VLOOKUP(B770,'[1]Total_DARF''s_Est_Mun+Acerto'!$A$35:$K$5599,11,0)),0,VLOOKUP(B770,'[1]Total_DARF''s_Est_Mun+Acerto'!$A$35:$K$5599,11,0))</f>
        <v>0</v>
      </c>
      <c r="F770" s="14">
        <f t="shared" ca="1" si="26"/>
        <v>3365.67</v>
      </c>
      <c r="G770" s="14">
        <f t="shared" ca="1" si="27"/>
        <v>3365.67</v>
      </c>
      <c r="H770" s="2"/>
      <c r="I770" s="11"/>
      <c r="J770" s="11"/>
    </row>
    <row r="771" spans="1:10" x14ac:dyDescent="0.2">
      <c r="A771" s="2"/>
      <c r="B771" s="12" t="s">
        <v>701</v>
      </c>
      <c r="C771" s="13" t="s">
        <v>679</v>
      </c>
      <c r="D771" s="14">
        <f ca="1">IF(ISNA(VLOOKUP(B771,'[1]Total_DARF''s_Est_Mun+Acerto'!$A$35:$K$5599,6,0)),0,VLOOKUP(B771,'[1]Total_DARF''s_Est_Mun+Acerto'!$A$35:$K$5599,6,0))</f>
        <v>3365.67</v>
      </c>
      <c r="E771" s="14">
        <f ca="1">IF(ISNA(VLOOKUP(B771,'[1]Total_DARF''s_Est_Mun+Acerto'!$A$35:$K$5599,11,0)),0,VLOOKUP(B771,'[1]Total_DARF''s_Est_Mun+Acerto'!$A$35:$K$5599,11,0))</f>
        <v>0</v>
      </c>
      <c r="F771" s="14">
        <f t="shared" ca="1" si="26"/>
        <v>3365.67</v>
      </c>
      <c r="G771" s="14">
        <f t="shared" ca="1" si="27"/>
        <v>3365.67</v>
      </c>
      <c r="H771" s="2"/>
      <c r="I771" s="11"/>
      <c r="J771" s="11"/>
    </row>
    <row r="772" spans="1:10" x14ac:dyDescent="0.2">
      <c r="A772" s="2"/>
      <c r="B772" s="12" t="s">
        <v>702</v>
      </c>
      <c r="C772" s="13" t="s">
        <v>679</v>
      </c>
      <c r="D772" s="14">
        <f ca="1">IF(ISNA(VLOOKUP(B772,'[1]Total_DARF''s_Est_Mun+Acerto'!$A$35:$K$5599,6,0)),0,VLOOKUP(B772,'[1]Total_DARF''s_Est_Mun+Acerto'!$A$35:$K$5599,6,0))</f>
        <v>74379.850000000006</v>
      </c>
      <c r="E772" s="14">
        <f ca="1">IF(ISNA(VLOOKUP(B772,'[1]Total_DARF''s_Est_Mun+Acerto'!$A$35:$K$5599,11,0)),0,VLOOKUP(B772,'[1]Total_DARF''s_Est_Mun+Acerto'!$A$35:$K$5599,11,0))</f>
        <v>35089.230000000003</v>
      </c>
      <c r="F772" s="14">
        <f t="shared" ca="1" si="26"/>
        <v>109469.08000000002</v>
      </c>
      <c r="G772" s="14">
        <f t="shared" ca="1" si="27"/>
        <v>109469.08000000002</v>
      </c>
      <c r="H772" s="2"/>
      <c r="I772" s="11"/>
      <c r="J772" s="11"/>
    </row>
    <row r="773" spans="1:10" x14ac:dyDescent="0.2">
      <c r="A773" s="2"/>
      <c r="B773" s="12" t="s">
        <v>703</v>
      </c>
      <c r="C773" s="13" t="s">
        <v>679</v>
      </c>
      <c r="D773" s="14">
        <f ca="1">IF(ISNA(VLOOKUP(B773,'[1]Total_DARF''s_Est_Mun+Acerto'!$A$35:$K$5599,6,0)),0,VLOOKUP(B773,'[1]Total_DARF''s_Est_Mun+Acerto'!$A$35:$K$5599,6,0))</f>
        <v>3365.67</v>
      </c>
      <c r="E773" s="14">
        <f ca="1">IF(ISNA(VLOOKUP(B773,'[1]Total_DARF''s_Est_Mun+Acerto'!$A$35:$K$5599,11,0)),0,VLOOKUP(B773,'[1]Total_DARF''s_Est_Mun+Acerto'!$A$35:$K$5599,11,0))</f>
        <v>0</v>
      </c>
      <c r="F773" s="14">
        <f t="shared" ca="1" si="26"/>
        <v>3365.67</v>
      </c>
      <c r="G773" s="14">
        <f t="shared" ca="1" si="27"/>
        <v>3365.67</v>
      </c>
      <c r="H773" s="2"/>
      <c r="I773" s="11"/>
      <c r="J773" s="11"/>
    </row>
    <row r="774" spans="1:10" x14ac:dyDescent="0.2">
      <c r="A774" s="2"/>
      <c r="B774" s="12" t="s">
        <v>704</v>
      </c>
      <c r="C774" s="13" t="s">
        <v>679</v>
      </c>
      <c r="D774" s="14">
        <f ca="1">IF(ISNA(VLOOKUP(B774,'[1]Total_DARF''s_Est_Mun+Acerto'!$A$35:$K$5599,6,0)),0,VLOOKUP(B774,'[1]Total_DARF''s_Est_Mun+Acerto'!$A$35:$K$5599,6,0))</f>
        <v>3365.67</v>
      </c>
      <c r="E774" s="14">
        <f ca="1">IF(ISNA(VLOOKUP(B774,'[1]Total_DARF''s_Est_Mun+Acerto'!$A$35:$K$5599,11,0)),0,VLOOKUP(B774,'[1]Total_DARF''s_Est_Mun+Acerto'!$A$35:$K$5599,11,0))</f>
        <v>0</v>
      </c>
      <c r="F774" s="14">
        <f t="shared" ca="1" si="26"/>
        <v>3365.67</v>
      </c>
      <c r="G774" s="14">
        <f t="shared" ca="1" si="27"/>
        <v>3365.67</v>
      </c>
      <c r="H774" s="2"/>
      <c r="I774" s="11"/>
      <c r="J774" s="11"/>
    </row>
    <row r="775" spans="1:10" x14ac:dyDescent="0.2">
      <c r="A775" s="2"/>
      <c r="B775" s="12" t="s">
        <v>705</v>
      </c>
      <c r="C775" s="13" t="s">
        <v>679</v>
      </c>
      <c r="D775" s="14">
        <f ca="1">IF(ISNA(VLOOKUP(B775,'[1]Total_DARF''s_Est_Mun+Acerto'!$A$35:$K$5599,6,0)),0,VLOOKUP(B775,'[1]Total_DARF''s_Est_Mun+Acerto'!$A$35:$K$5599,6,0))</f>
        <v>3365.67</v>
      </c>
      <c r="E775" s="14">
        <f ca="1">IF(ISNA(VLOOKUP(B775,'[1]Total_DARF''s_Est_Mun+Acerto'!$A$35:$K$5599,11,0)),0,VLOOKUP(B775,'[1]Total_DARF''s_Est_Mun+Acerto'!$A$35:$K$5599,11,0))</f>
        <v>0</v>
      </c>
      <c r="F775" s="14">
        <f t="shared" ca="1" si="26"/>
        <v>3365.67</v>
      </c>
      <c r="G775" s="14">
        <f t="shared" ca="1" si="27"/>
        <v>3365.67</v>
      </c>
      <c r="H775" s="2"/>
      <c r="I775" s="11"/>
      <c r="J775" s="11"/>
    </row>
    <row r="776" spans="1:10" x14ac:dyDescent="0.2">
      <c r="A776" s="2"/>
      <c r="B776" s="12" t="s">
        <v>706</v>
      </c>
      <c r="C776" s="13" t="s">
        <v>679</v>
      </c>
      <c r="D776" s="14">
        <f ca="1">IF(ISNA(VLOOKUP(B776,'[1]Total_DARF''s_Est_Mun+Acerto'!$A$35:$K$5599,6,0)),0,VLOOKUP(B776,'[1]Total_DARF''s_Est_Mun+Acerto'!$A$35:$K$5599,6,0))</f>
        <v>681746.7</v>
      </c>
      <c r="E776" s="14">
        <f ca="1">IF(ISNA(VLOOKUP(B776,'[1]Total_DARF''s_Est_Mun+Acerto'!$A$35:$K$5599,11,0)),0,VLOOKUP(B776,'[1]Total_DARF''s_Est_Mun+Acerto'!$A$35:$K$5599,11,0))</f>
        <v>23070.33</v>
      </c>
      <c r="F776" s="14">
        <f t="shared" ca="1" si="26"/>
        <v>704817.02999999991</v>
      </c>
      <c r="G776" s="14">
        <f t="shared" ca="1" si="27"/>
        <v>704817.02999999991</v>
      </c>
      <c r="H776" s="2"/>
      <c r="I776" s="11"/>
      <c r="J776" s="11"/>
    </row>
    <row r="777" spans="1:10" x14ac:dyDescent="0.2">
      <c r="A777" s="2"/>
      <c r="B777" s="12" t="s">
        <v>707</v>
      </c>
      <c r="C777" s="13" t="s">
        <v>679</v>
      </c>
      <c r="D777" s="14">
        <f ca="1">IF(ISNA(VLOOKUP(B777,'[1]Total_DARF''s_Est_Mun+Acerto'!$A$35:$K$5599,6,0)),0,VLOOKUP(B777,'[1]Total_DARF''s_Est_Mun+Acerto'!$A$35:$K$5599,6,0))</f>
        <v>637558.19999999995</v>
      </c>
      <c r="E777" s="14">
        <f ca="1">IF(ISNA(VLOOKUP(B777,'[1]Total_DARF''s_Est_Mun+Acerto'!$A$35:$K$5599,11,0)),0,VLOOKUP(B777,'[1]Total_DARF''s_Est_Mun+Acerto'!$A$35:$K$5599,11,0))</f>
        <v>0</v>
      </c>
      <c r="F777" s="14">
        <f t="shared" ca="1" si="26"/>
        <v>637558.19999999995</v>
      </c>
      <c r="G777" s="14">
        <f t="shared" ca="1" si="27"/>
        <v>637558.19999999995</v>
      </c>
      <c r="H777" s="2"/>
      <c r="I777" s="11"/>
      <c r="J777" s="11"/>
    </row>
    <row r="778" spans="1:10" x14ac:dyDescent="0.2">
      <c r="A778" s="2"/>
      <c r="B778" s="12" t="s">
        <v>708</v>
      </c>
      <c r="C778" s="13" t="s">
        <v>679</v>
      </c>
      <c r="D778" s="14">
        <f ca="1">IF(ISNA(VLOOKUP(B778,'[1]Total_DARF''s_Est_Mun+Acerto'!$A$35:$K$5599,6,0)),0,VLOOKUP(B778,'[1]Total_DARF''s_Est_Mun+Acerto'!$A$35:$K$5599,6,0))</f>
        <v>786671.64</v>
      </c>
      <c r="E778" s="14">
        <f ca="1">IF(ISNA(VLOOKUP(B778,'[1]Total_DARF''s_Est_Mun+Acerto'!$A$35:$K$5599,11,0)),0,VLOOKUP(B778,'[1]Total_DARF''s_Est_Mun+Acerto'!$A$35:$K$5599,11,0))</f>
        <v>84659.25</v>
      </c>
      <c r="F778" s="14">
        <f t="shared" ca="1" si="26"/>
        <v>871330.89</v>
      </c>
      <c r="G778" s="14">
        <f t="shared" ca="1" si="27"/>
        <v>871330.89</v>
      </c>
      <c r="H778" s="2"/>
      <c r="I778" s="11"/>
      <c r="J778" s="11"/>
    </row>
    <row r="779" spans="1:10" x14ac:dyDescent="0.2">
      <c r="A779" s="2"/>
      <c r="B779" s="12" t="s">
        <v>709</v>
      </c>
      <c r="C779" s="13" t="s">
        <v>679</v>
      </c>
      <c r="D779" s="14">
        <f ca="1">IF(ISNA(VLOOKUP(B779,'[1]Total_DARF''s_Est_Mun+Acerto'!$A$35:$K$5599,6,0)),0,VLOOKUP(B779,'[1]Total_DARF''s_Est_Mun+Acerto'!$A$35:$K$5599,6,0))</f>
        <v>23282.77</v>
      </c>
      <c r="E779" s="14">
        <f ca="1">IF(ISNA(VLOOKUP(B779,'[1]Total_DARF''s_Est_Mun+Acerto'!$A$35:$K$5599,11,0)),0,VLOOKUP(B779,'[1]Total_DARF''s_Est_Mun+Acerto'!$A$35:$K$5599,11,0))</f>
        <v>56288.41</v>
      </c>
      <c r="F779" s="14">
        <f t="shared" ca="1" si="26"/>
        <v>79571.180000000008</v>
      </c>
      <c r="G779" s="14">
        <f t="shared" ca="1" si="27"/>
        <v>79571.180000000008</v>
      </c>
      <c r="H779" s="2"/>
      <c r="I779" s="11"/>
      <c r="J779" s="11"/>
    </row>
    <row r="780" spans="1:10" x14ac:dyDescent="0.2">
      <c r="A780" s="2"/>
      <c r="B780" s="12" t="s">
        <v>710</v>
      </c>
      <c r="C780" s="13" t="s">
        <v>679</v>
      </c>
      <c r="D780" s="14">
        <f ca="1">IF(ISNA(VLOOKUP(B780,'[1]Total_DARF''s_Est_Mun+Acerto'!$A$35:$K$5599,6,0)),0,VLOOKUP(B780,'[1]Total_DARF''s_Est_Mun+Acerto'!$A$35:$K$5599,6,0))</f>
        <v>671315.02</v>
      </c>
      <c r="E780" s="14">
        <f ca="1">IF(ISNA(VLOOKUP(B780,'[1]Total_DARF''s_Est_Mun+Acerto'!$A$35:$K$5599,11,0)),0,VLOOKUP(B780,'[1]Total_DARF''s_Est_Mun+Acerto'!$A$35:$K$5599,11,0))</f>
        <v>529548.76</v>
      </c>
      <c r="F780" s="14">
        <f t="shared" ca="1" si="26"/>
        <v>1200863.78</v>
      </c>
      <c r="G780" s="14">
        <f t="shared" ca="1" si="27"/>
        <v>1200863.78</v>
      </c>
      <c r="H780" s="2"/>
      <c r="I780" s="11"/>
      <c r="J780" s="11"/>
    </row>
    <row r="781" spans="1:10" x14ac:dyDescent="0.2">
      <c r="A781" s="2"/>
      <c r="B781" s="12" t="s">
        <v>711</v>
      </c>
      <c r="C781" s="13" t="s">
        <v>679</v>
      </c>
      <c r="D781" s="14">
        <f ca="1">IF(ISNA(VLOOKUP(B781,'[1]Total_DARF''s_Est_Mun+Acerto'!$A$35:$K$5599,6,0)),0,VLOOKUP(B781,'[1]Total_DARF''s_Est_Mun+Acerto'!$A$35:$K$5599,6,0))</f>
        <v>639870.85</v>
      </c>
      <c r="E781" s="14">
        <f ca="1">IF(ISNA(VLOOKUP(B781,'[1]Total_DARF''s_Est_Mun+Acerto'!$A$35:$K$5599,11,0)),0,VLOOKUP(B781,'[1]Total_DARF''s_Est_Mun+Acerto'!$A$35:$K$5599,11,0))</f>
        <v>0</v>
      </c>
      <c r="F781" s="14">
        <f t="shared" ca="1" si="26"/>
        <v>639870.85</v>
      </c>
      <c r="G781" s="14">
        <f t="shared" ca="1" si="27"/>
        <v>639870.85</v>
      </c>
      <c r="H781" s="2"/>
      <c r="I781" s="11"/>
      <c r="J781" s="11"/>
    </row>
    <row r="782" spans="1:10" x14ac:dyDescent="0.2">
      <c r="A782" s="2"/>
      <c r="B782" s="12" t="s">
        <v>712</v>
      </c>
      <c r="C782" s="13" t="s">
        <v>679</v>
      </c>
      <c r="D782" s="14">
        <f ca="1">IF(ISNA(VLOOKUP(B782,'[1]Total_DARF''s_Est_Mun+Acerto'!$A$35:$K$5599,6,0)),0,VLOOKUP(B782,'[1]Total_DARF''s_Est_Mun+Acerto'!$A$35:$K$5599,6,0))</f>
        <v>3646.27</v>
      </c>
      <c r="E782" s="14">
        <f ca="1">IF(ISNA(VLOOKUP(B782,'[1]Total_DARF''s_Est_Mun+Acerto'!$A$35:$K$5599,11,0)),0,VLOOKUP(B782,'[1]Total_DARF''s_Est_Mun+Acerto'!$A$35:$K$5599,11,0))</f>
        <v>0</v>
      </c>
      <c r="F782" s="14">
        <f t="shared" ca="1" si="26"/>
        <v>3646.27</v>
      </c>
      <c r="G782" s="14">
        <f t="shared" ca="1" si="27"/>
        <v>3646.27</v>
      </c>
      <c r="H782" s="2"/>
      <c r="I782" s="11"/>
      <c r="J782" s="11"/>
    </row>
    <row r="783" spans="1:10" x14ac:dyDescent="0.2">
      <c r="A783" s="2"/>
      <c r="B783" s="12" t="s">
        <v>713</v>
      </c>
      <c r="C783" s="13" t="s">
        <v>679</v>
      </c>
      <c r="D783" s="14">
        <f ca="1">IF(ISNA(VLOOKUP(B783,'[1]Total_DARF''s_Est_Mun+Acerto'!$A$35:$K$5599,6,0)),0,VLOOKUP(B783,'[1]Total_DARF''s_Est_Mun+Acerto'!$A$35:$K$5599,6,0))</f>
        <v>3365.67</v>
      </c>
      <c r="E783" s="14">
        <f ca="1">IF(ISNA(VLOOKUP(B783,'[1]Total_DARF''s_Est_Mun+Acerto'!$A$35:$K$5599,11,0)),0,VLOOKUP(B783,'[1]Total_DARF''s_Est_Mun+Acerto'!$A$35:$K$5599,11,0))</f>
        <v>0</v>
      </c>
      <c r="F783" s="14">
        <f t="shared" ca="1" si="26"/>
        <v>3365.67</v>
      </c>
      <c r="G783" s="14">
        <f t="shared" ca="1" si="27"/>
        <v>3365.67</v>
      </c>
      <c r="H783" s="2"/>
      <c r="I783" s="11"/>
      <c r="J783" s="11"/>
    </row>
    <row r="784" spans="1:10" x14ac:dyDescent="0.2">
      <c r="A784" s="2"/>
      <c r="B784" s="12" t="s">
        <v>714</v>
      </c>
      <c r="C784" s="13" t="s">
        <v>679</v>
      </c>
      <c r="D784" s="14">
        <f ca="1">IF(ISNA(VLOOKUP(B784,'[1]Total_DARF''s_Est_Mun+Acerto'!$A$35:$K$5599,6,0)),0,VLOOKUP(B784,'[1]Total_DARF''s_Est_Mun+Acerto'!$A$35:$K$5599,6,0))</f>
        <v>3365.67</v>
      </c>
      <c r="E784" s="14">
        <f ca="1">IF(ISNA(VLOOKUP(B784,'[1]Total_DARF''s_Est_Mun+Acerto'!$A$35:$K$5599,11,0)),0,VLOOKUP(B784,'[1]Total_DARF''s_Est_Mun+Acerto'!$A$35:$K$5599,11,0))</f>
        <v>0</v>
      </c>
      <c r="F784" s="14">
        <f t="shared" ca="1" si="26"/>
        <v>3365.67</v>
      </c>
      <c r="G784" s="14">
        <f t="shared" ca="1" si="27"/>
        <v>3365.67</v>
      </c>
      <c r="H784" s="2"/>
      <c r="I784" s="11"/>
      <c r="J784" s="11"/>
    </row>
    <row r="785" spans="1:10" x14ac:dyDescent="0.2">
      <c r="A785" s="2"/>
      <c r="B785" s="12" t="s">
        <v>715</v>
      </c>
      <c r="C785" s="13" t="s">
        <v>679</v>
      </c>
      <c r="D785" s="14">
        <f ca="1">IF(ISNA(VLOOKUP(B785,'[1]Total_DARF''s_Est_Mun+Acerto'!$A$35:$K$5599,6,0)),0,VLOOKUP(B785,'[1]Total_DARF''s_Est_Mun+Acerto'!$A$35:$K$5599,6,0))</f>
        <v>3365.67</v>
      </c>
      <c r="E785" s="14">
        <f ca="1">IF(ISNA(VLOOKUP(B785,'[1]Total_DARF''s_Est_Mun+Acerto'!$A$35:$K$5599,11,0)),0,VLOOKUP(B785,'[1]Total_DARF''s_Est_Mun+Acerto'!$A$35:$K$5599,11,0))</f>
        <v>0</v>
      </c>
      <c r="F785" s="14">
        <f t="shared" ca="1" si="26"/>
        <v>3365.67</v>
      </c>
      <c r="G785" s="14">
        <f t="shared" ca="1" si="27"/>
        <v>3365.67</v>
      </c>
      <c r="H785" s="2"/>
      <c r="I785" s="11"/>
      <c r="J785" s="11"/>
    </row>
    <row r="786" spans="1:10" x14ac:dyDescent="0.2">
      <c r="A786" s="2"/>
      <c r="B786" s="12" t="s">
        <v>716</v>
      </c>
      <c r="C786" s="13" t="s">
        <v>679</v>
      </c>
      <c r="D786" s="14">
        <f ca="1">IF(ISNA(VLOOKUP(B786,'[1]Total_DARF''s_Est_Mun+Acerto'!$A$35:$K$5599,6,0)),0,VLOOKUP(B786,'[1]Total_DARF''s_Est_Mun+Acerto'!$A$35:$K$5599,6,0))</f>
        <v>3365.67</v>
      </c>
      <c r="E786" s="14">
        <f ca="1">IF(ISNA(VLOOKUP(B786,'[1]Total_DARF''s_Est_Mun+Acerto'!$A$35:$K$5599,11,0)),0,VLOOKUP(B786,'[1]Total_DARF''s_Est_Mun+Acerto'!$A$35:$K$5599,11,0))</f>
        <v>0</v>
      </c>
      <c r="F786" s="14">
        <f t="shared" ca="1" si="26"/>
        <v>3365.67</v>
      </c>
      <c r="G786" s="14">
        <f t="shared" ca="1" si="27"/>
        <v>3365.67</v>
      </c>
      <c r="H786" s="2"/>
      <c r="I786" s="11"/>
      <c r="J786" s="11"/>
    </row>
    <row r="787" spans="1:10" x14ac:dyDescent="0.2">
      <c r="A787" s="2"/>
      <c r="B787" s="12" t="s">
        <v>717</v>
      </c>
      <c r="C787" s="13" t="s">
        <v>679</v>
      </c>
      <c r="D787" s="14">
        <f ca="1">IF(ISNA(VLOOKUP(B787,'[1]Total_DARF''s_Est_Mun+Acerto'!$A$35:$K$5599,6,0)),0,VLOOKUP(B787,'[1]Total_DARF''s_Est_Mun+Acerto'!$A$35:$K$5599,6,0))</f>
        <v>3365.67</v>
      </c>
      <c r="E787" s="14">
        <f ca="1">IF(ISNA(VLOOKUP(B787,'[1]Total_DARF''s_Est_Mun+Acerto'!$A$35:$K$5599,11,0)),0,VLOOKUP(B787,'[1]Total_DARF''s_Est_Mun+Acerto'!$A$35:$K$5599,11,0))</f>
        <v>0</v>
      </c>
      <c r="F787" s="14">
        <f t="shared" ca="1" si="26"/>
        <v>3365.67</v>
      </c>
      <c r="G787" s="14">
        <f t="shared" ca="1" si="27"/>
        <v>3365.67</v>
      </c>
      <c r="H787" s="2"/>
      <c r="I787" s="11"/>
      <c r="J787" s="11"/>
    </row>
    <row r="788" spans="1:10" x14ac:dyDescent="0.2">
      <c r="A788" s="2"/>
      <c r="B788" s="12" t="s">
        <v>718</v>
      </c>
      <c r="C788" s="13" t="s">
        <v>679</v>
      </c>
      <c r="D788" s="14">
        <f ca="1">IF(ISNA(VLOOKUP(B788,'[1]Total_DARF''s_Est_Mun+Acerto'!$A$35:$K$5599,6,0)),0,VLOOKUP(B788,'[1]Total_DARF''s_Est_Mun+Acerto'!$A$35:$K$5599,6,0))</f>
        <v>3646.27</v>
      </c>
      <c r="E788" s="14">
        <f ca="1">IF(ISNA(VLOOKUP(B788,'[1]Total_DARF''s_Est_Mun+Acerto'!$A$35:$K$5599,11,0)),0,VLOOKUP(B788,'[1]Total_DARF''s_Est_Mun+Acerto'!$A$35:$K$5599,11,0))</f>
        <v>0</v>
      </c>
      <c r="F788" s="14">
        <f t="shared" ca="1" si="26"/>
        <v>3646.27</v>
      </c>
      <c r="G788" s="14">
        <f t="shared" ca="1" si="27"/>
        <v>3646.27</v>
      </c>
      <c r="H788" s="2"/>
      <c r="I788" s="11"/>
      <c r="J788" s="11"/>
    </row>
    <row r="789" spans="1:10" x14ac:dyDescent="0.2">
      <c r="A789" s="2"/>
      <c r="B789" s="12" t="s">
        <v>719</v>
      </c>
      <c r="C789" s="13" t="s">
        <v>679</v>
      </c>
      <c r="D789" s="14">
        <f ca="1">IF(ISNA(VLOOKUP(B789,'[1]Total_DARF''s_Est_Mun+Acerto'!$A$35:$K$5599,6,0)),0,VLOOKUP(B789,'[1]Total_DARF''s_Est_Mun+Acerto'!$A$35:$K$5599,6,0))</f>
        <v>3702.24</v>
      </c>
      <c r="E789" s="14">
        <f ca="1">IF(ISNA(VLOOKUP(B789,'[1]Total_DARF''s_Est_Mun+Acerto'!$A$35:$K$5599,11,0)),0,VLOOKUP(B789,'[1]Total_DARF''s_Est_Mun+Acerto'!$A$35:$K$5599,11,0))</f>
        <v>0</v>
      </c>
      <c r="F789" s="14">
        <f t="shared" ca="1" si="26"/>
        <v>3702.24</v>
      </c>
      <c r="G789" s="14">
        <f t="shared" ca="1" si="27"/>
        <v>3702.24</v>
      </c>
      <c r="H789" s="2"/>
      <c r="I789" s="11"/>
      <c r="J789" s="11"/>
    </row>
    <row r="790" spans="1:10" x14ac:dyDescent="0.2">
      <c r="A790" s="2"/>
      <c r="B790" s="12" t="s">
        <v>720</v>
      </c>
      <c r="C790" s="13" t="s">
        <v>679</v>
      </c>
      <c r="D790" s="14">
        <f ca="1">IF(ISNA(VLOOKUP(B790,'[1]Total_DARF''s_Est_Mun+Acerto'!$A$35:$K$5599,6,0)),0,VLOOKUP(B790,'[1]Total_DARF''s_Est_Mun+Acerto'!$A$35:$K$5599,6,0))</f>
        <v>3365.67</v>
      </c>
      <c r="E790" s="14">
        <f ca="1">IF(ISNA(VLOOKUP(B790,'[1]Total_DARF''s_Est_Mun+Acerto'!$A$35:$K$5599,11,0)),0,VLOOKUP(B790,'[1]Total_DARF''s_Est_Mun+Acerto'!$A$35:$K$5599,11,0))</f>
        <v>0</v>
      </c>
      <c r="F790" s="14">
        <f t="shared" ca="1" si="26"/>
        <v>3365.67</v>
      </c>
      <c r="G790" s="14">
        <f t="shared" ca="1" si="27"/>
        <v>3365.67</v>
      </c>
      <c r="H790" s="2"/>
      <c r="I790" s="11"/>
      <c r="J790" s="11"/>
    </row>
    <row r="791" spans="1:10" x14ac:dyDescent="0.2">
      <c r="A791" s="2"/>
      <c r="B791" s="12" t="s">
        <v>721</v>
      </c>
      <c r="C791" s="13" t="s">
        <v>679</v>
      </c>
      <c r="D791" s="14">
        <f ca="1">IF(ISNA(VLOOKUP(B791,'[1]Total_DARF''s_Est_Mun+Acerto'!$A$35:$K$5599,6,0)),0,VLOOKUP(B791,'[1]Total_DARF''s_Est_Mun+Acerto'!$A$35:$K$5599,6,0))</f>
        <v>3365.67</v>
      </c>
      <c r="E791" s="14">
        <f ca="1">IF(ISNA(VLOOKUP(B791,'[1]Total_DARF''s_Est_Mun+Acerto'!$A$35:$K$5599,11,0)),0,VLOOKUP(B791,'[1]Total_DARF''s_Est_Mun+Acerto'!$A$35:$K$5599,11,0))</f>
        <v>0</v>
      </c>
      <c r="F791" s="14">
        <f t="shared" ca="1" si="26"/>
        <v>3365.67</v>
      </c>
      <c r="G791" s="14">
        <f t="shared" ca="1" si="27"/>
        <v>3365.67</v>
      </c>
      <c r="H791" s="2"/>
      <c r="I791" s="11"/>
      <c r="J791" s="11"/>
    </row>
    <row r="792" spans="1:10" x14ac:dyDescent="0.2">
      <c r="A792" s="2"/>
      <c r="B792" s="12" t="s">
        <v>722</v>
      </c>
      <c r="C792" s="13" t="s">
        <v>679</v>
      </c>
      <c r="D792" s="14">
        <f ca="1">IF(ISNA(VLOOKUP(B792,'[1]Total_DARF''s_Est_Mun+Acerto'!$A$35:$K$5599,6,0)),0,VLOOKUP(B792,'[1]Total_DARF''s_Est_Mun+Acerto'!$A$35:$K$5599,6,0))</f>
        <v>4038.82</v>
      </c>
      <c r="E792" s="14">
        <f ca="1">IF(ISNA(VLOOKUP(B792,'[1]Total_DARF''s_Est_Mun+Acerto'!$A$35:$K$5599,11,0)),0,VLOOKUP(B792,'[1]Total_DARF''s_Est_Mun+Acerto'!$A$35:$K$5599,11,0))</f>
        <v>0</v>
      </c>
      <c r="F792" s="14">
        <f t="shared" ca="1" si="26"/>
        <v>4038.82</v>
      </c>
      <c r="G792" s="14">
        <f t="shared" ca="1" si="27"/>
        <v>4038.82</v>
      </c>
      <c r="H792" s="2"/>
      <c r="I792" s="11"/>
      <c r="J792" s="11"/>
    </row>
    <row r="793" spans="1:10" x14ac:dyDescent="0.2">
      <c r="A793" s="2"/>
      <c r="B793" s="12" t="s">
        <v>723</v>
      </c>
      <c r="C793" s="13" t="s">
        <v>679</v>
      </c>
      <c r="D793" s="14">
        <f ca="1">IF(ISNA(VLOOKUP(B793,'[1]Total_DARF''s_Est_Mun+Acerto'!$A$35:$K$5599,6,0)),0,VLOOKUP(B793,'[1]Total_DARF''s_Est_Mun+Acerto'!$A$35:$K$5599,6,0))</f>
        <v>3702.24</v>
      </c>
      <c r="E793" s="14">
        <f ca="1">IF(ISNA(VLOOKUP(B793,'[1]Total_DARF''s_Est_Mun+Acerto'!$A$35:$K$5599,11,0)),0,VLOOKUP(B793,'[1]Total_DARF''s_Est_Mun+Acerto'!$A$35:$K$5599,11,0))</f>
        <v>0</v>
      </c>
      <c r="F793" s="14">
        <f t="shared" ca="1" si="26"/>
        <v>3702.24</v>
      </c>
      <c r="G793" s="14">
        <f t="shared" ca="1" si="27"/>
        <v>3702.24</v>
      </c>
      <c r="H793" s="2"/>
      <c r="I793" s="11"/>
      <c r="J793" s="11"/>
    </row>
    <row r="794" spans="1:10" x14ac:dyDescent="0.2">
      <c r="A794" s="2"/>
      <c r="B794" s="12" t="s">
        <v>724</v>
      </c>
      <c r="C794" s="13" t="s">
        <v>679</v>
      </c>
      <c r="D794" s="14">
        <f ca="1">IF(ISNA(VLOOKUP(B794,'[1]Total_DARF''s_Est_Mun+Acerto'!$A$35:$K$5599,6,0)),0,VLOOKUP(B794,'[1]Total_DARF''s_Est_Mun+Acerto'!$A$35:$K$5599,6,0))</f>
        <v>3365.67</v>
      </c>
      <c r="E794" s="14">
        <f ca="1">IF(ISNA(VLOOKUP(B794,'[1]Total_DARF''s_Est_Mun+Acerto'!$A$35:$K$5599,11,0)),0,VLOOKUP(B794,'[1]Total_DARF''s_Est_Mun+Acerto'!$A$35:$K$5599,11,0))</f>
        <v>0</v>
      </c>
      <c r="F794" s="14">
        <f t="shared" ca="1" si="26"/>
        <v>3365.67</v>
      </c>
      <c r="G794" s="14">
        <f t="shared" ca="1" si="27"/>
        <v>3365.67</v>
      </c>
      <c r="H794" s="2"/>
      <c r="I794" s="11"/>
      <c r="J794" s="11"/>
    </row>
    <row r="795" spans="1:10" x14ac:dyDescent="0.2">
      <c r="A795" s="2"/>
      <c r="B795" s="12" t="s">
        <v>725</v>
      </c>
      <c r="C795" s="13" t="s">
        <v>679</v>
      </c>
      <c r="D795" s="14">
        <f ca="1">IF(ISNA(VLOOKUP(B795,'[1]Total_DARF''s_Est_Mun+Acerto'!$A$35:$K$5599,6,0)),0,VLOOKUP(B795,'[1]Total_DARF''s_Est_Mun+Acerto'!$A$35:$K$5599,6,0))</f>
        <v>3365.67</v>
      </c>
      <c r="E795" s="14">
        <f ca="1">IF(ISNA(VLOOKUP(B795,'[1]Total_DARF''s_Est_Mun+Acerto'!$A$35:$K$5599,11,0)),0,VLOOKUP(B795,'[1]Total_DARF''s_Est_Mun+Acerto'!$A$35:$K$5599,11,0))</f>
        <v>0</v>
      </c>
      <c r="F795" s="14">
        <f t="shared" ca="1" si="26"/>
        <v>3365.67</v>
      </c>
      <c r="G795" s="14">
        <f t="shared" ca="1" si="27"/>
        <v>3365.67</v>
      </c>
      <c r="H795" s="2"/>
      <c r="I795" s="11"/>
      <c r="J795" s="11"/>
    </row>
    <row r="796" spans="1:10" x14ac:dyDescent="0.2">
      <c r="A796" s="2"/>
      <c r="B796" s="12" t="s">
        <v>726</v>
      </c>
      <c r="C796" s="13" t="s">
        <v>679</v>
      </c>
      <c r="D796" s="14">
        <f ca="1">IF(ISNA(VLOOKUP(B796,'[1]Total_DARF''s_Est_Mun+Acerto'!$A$35:$K$5599,6,0)),0,VLOOKUP(B796,'[1]Total_DARF''s_Est_Mun+Acerto'!$A$35:$K$5599,6,0))</f>
        <v>95145.49</v>
      </c>
      <c r="E796" s="14">
        <f ca="1">IF(ISNA(VLOOKUP(B796,'[1]Total_DARF''s_Est_Mun+Acerto'!$A$35:$K$5599,11,0)),0,VLOOKUP(B796,'[1]Total_DARF''s_Est_Mun+Acerto'!$A$35:$K$5599,11,0))</f>
        <v>14515.97</v>
      </c>
      <c r="F796" s="14">
        <f t="shared" ca="1" si="26"/>
        <v>109661.46</v>
      </c>
      <c r="G796" s="14">
        <f t="shared" ca="1" si="27"/>
        <v>109661.46</v>
      </c>
      <c r="H796" s="2"/>
      <c r="I796" s="11"/>
      <c r="J796" s="11"/>
    </row>
    <row r="797" spans="1:10" x14ac:dyDescent="0.2">
      <c r="A797" s="2"/>
      <c r="B797" s="12" t="s">
        <v>727</v>
      </c>
      <c r="C797" s="13" t="s">
        <v>679</v>
      </c>
      <c r="D797" s="14">
        <f ca="1">IF(ISNA(VLOOKUP(B797,'[1]Total_DARF''s_Est_Mun+Acerto'!$A$35:$K$5599,6,0)),0,VLOOKUP(B797,'[1]Total_DARF''s_Est_Mun+Acerto'!$A$35:$K$5599,6,0))</f>
        <v>874039.04</v>
      </c>
      <c r="E797" s="14">
        <f ca="1">IF(ISNA(VLOOKUP(B797,'[1]Total_DARF''s_Est_Mun+Acerto'!$A$35:$K$5599,11,0)),0,VLOOKUP(B797,'[1]Total_DARF''s_Est_Mun+Acerto'!$A$35:$K$5599,11,0))</f>
        <v>417781.53</v>
      </c>
      <c r="F797" s="14">
        <f t="shared" ca="1" si="26"/>
        <v>1291820.57</v>
      </c>
      <c r="G797" s="14">
        <f t="shared" ca="1" si="27"/>
        <v>1291820.57</v>
      </c>
      <c r="H797" s="2"/>
      <c r="I797" s="11"/>
      <c r="J797" s="11"/>
    </row>
    <row r="798" spans="1:10" x14ac:dyDescent="0.2">
      <c r="A798" s="2"/>
      <c r="B798" s="12" t="s">
        <v>728</v>
      </c>
      <c r="C798" s="13" t="s">
        <v>679</v>
      </c>
      <c r="D798" s="14">
        <f ca="1">IF(ISNA(VLOOKUP(B798,'[1]Total_DARF''s_Est_Mun+Acerto'!$A$35:$K$5599,6,0)),0,VLOOKUP(B798,'[1]Total_DARF''s_Est_Mun+Acerto'!$A$35:$K$5599,6,0))</f>
        <v>3365.67</v>
      </c>
      <c r="E798" s="14">
        <f ca="1">IF(ISNA(VLOOKUP(B798,'[1]Total_DARF''s_Est_Mun+Acerto'!$A$35:$K$5599,11,0)),0,VLOOKUP(B798,'[1]Total_DARF''s_Est_Mun+Acerto'!$A$35:$K$5599,11,0))</f>
        <v>0</v>
      </c>
      <c r="F798" s="14">
        <f t="shared" ca="1" si="26"/>
        <v>3365.67</v>
      </c>
      <c r="G798" s="14">
        <f t="shared" ca="1" si="27"/>
        <v>3365.67</v>
      </c>
      <c r="H798" s="2"/>
      <c r="I798" s="11"/>
      <c r="J798" s="11"/>
    </row>
    <row r="799" spans="1:10" x14ac:dyDescent="0.2">
      <c r="A799" s="2"/>
      <c r="B799" s="12" t="s">
        <v>729</v>
      </c>
      <c r="C799" s="13" t="s">
        <v>679</v>
      </c>
      <c r="D799" s="14">
        <f ca="1">IF(ISNA(VLOOKUP(B799,'[1]Total_DARF''s_Est_Mun+Acerto'!$A$35:$K$5599,6,0)),0,VLOOKUP(B799,'[1]Total_DARF''s_Est_Mun+Acerto'!$A$35:$K$5599,6,0))</f>
        <v>3365.67</v>
      </c>
      <c r="E799" s="14">
        <f ca="1">IF(ISNA(VLOOKUP(B799,'[1]Total_DARF''s_Est_Mun+Acerto'!$A$35:$K$5599,11,0)),0,VLOOKUP(B799,'[1]Total_DARF''s_Est_Mun+Acerto'!$A$35:$K$5599,11,0))</f>
        <v>0</v>
      </c>
      <c r="F799" s="14">
        <f t="shared" ca="1" si="26"/>
        <v>3365.67</v>
      </c>
      <c r="G799" s="14">
        <f t="shared" ca="1" si="27"/>
        <v>3365.67</v>
      </c>
      <c r="H799" s="2"/>
      <c r="I799" s="11"/>
      <c r="J799" s="11"/>
    </row>
    <row r="800" spans="1:10" x14ac:dyDescent="0.2">
      <c r="A800" s="2"/>
      <c r="B800" s="12" t="s">
        <v>730</v>
      </c>
      <c r="C800" s="13" t="s">
        <v>679</v>
      </c>
      <c r="D800" s="14">
        <f ca="1">IF(ISNA(VLOOKUP(B800,'[1]Total_DARF''s_Est_Mun+Acerto'!$A$35:$K$5599,6,0)),0,VLOOKUP(B800,'[1]Total_DARF''s_Est_Mun+Acerto'!$A$35:$K$5599,6,0))</f>
        <v>3365.67</v>
      </c>
      <c r="E800" s="14">
        <f ca="1">IF(ISNA(VLOOKUP(B800,'[1]Total_DARF''s_Est_Mun+Acerto'!$A$35:$K$5599,11,0)),0,VLOOKUP(B800,'[1]Total_DARF''s_Est_Mun+Acerto'!$A$35:$K$5599,11,0))</f>
        <v>0</v>
      </c>
      <c r="F800" s="14">
        <f t="shared" ca="1" si="26"/>
        <v>3365.67</v>
      </c>
      <c r="G800" s="14">
        <f t="shared" ca="1" si="27"/>
        <v>3365.67</v>
      </c>
      <c r="H800" s="2"/>
      <c r="I800" s="11"/>
      <c r="J800" s="11"/>
    </row>
    <row r="801" spans="1:10" x14ac:dyDescent="0.2">
      <c r="A801" s="2"/>
      <c r="B801" s="12" t="s">
        <v>731</v>
      </c>
      <c r="C801" s="13" t="s">
        <v>679</v>
      </c>
      <c r="D801" s="14">
        <f ca="1">IF(ISNA(VLOOKUP(B801,'[1]Total_DARF''s_Est_Mun+Acerto'!$A$35:$K$5599,6,0)),0,VLOOKUP(B801,'[1]Total_DARF''s_Est_Mun+Acerto'!$A$35:$K$5599,6,0))</f>
        <v>3365.67</v>
      </c>
      <c r="E801" s="14">
        <f ca="1">IF(ISNA(VLOOKUP(B801,'[1]Total_DARF''s_Est_Mun+Acerto'!$A$35:$K$5599,11,0)),0,VLOOKUP(B801,'[1]Total_DARF''s_Est_Mun+Acerto'!$A$35:$K$5599,11,0))</f>
        <v>0</v>
      </c>
      <c r="F801" s="14">
        <f t="shared" ca="1" si="26"/>
        <v>3365.67</v>
      </c>
      <c r="G801" s="14">
        <f t="shared" ca="1" si="27"/>
        <v>3365.67</v>
      </c>
      <c r="H801" s="2"/>
      <c r="I801" s="11"/>
      <c r="J801" s="11"/>
    </row>
    <row r="802" spans="1:10" x14ac:dyDescent="0.2">
      <c r="A802" s="2"/>
      <c r="B802" s="12" t="s">
        <v>732</v>
      </c>
      <c r="C802" s="13" t="s">
        <v>679</v>
      </c>
      <c r="D802" s="14">
        <f ca="1">IF(ISNA(VLOOKUP(B802,'[1]Total_DARF''s_Est_Mun+Acerto'!$A$35:$K$5599,6,0)),0,VLOOKUP(B802,'[1]Total_DARF''s_Est_Mun+Acerto'!$A$35:$K$5599,6,0))</f>
        <v>664767.28</v>
      </c>
      <c r="E802" s="14">
        <f ca="1">IF(ISNA(VLOOKUP(B802,'[1]Total_DARF''s_Est_Mun+Acerto'!$A$35:$K$5599,11,0)),0,VLOOKUP(B802,'[1]Total_DARF''s_Est_Mun+Acerto'!$A$35:$K$5599,11,0))</f>
        <v>0</v>
      </c>
      <c r="F802" s="14">
        <f t="shared" ca="1" si="26"/>
        <v>664767.28</v>
      </c>
      <c r="G802" s="14">
        <f t="shared" ca="1" si="27"/>
        <v>664767.28</v>
      </c>
      <c r="H802" s="2"/>
      <c r="I802" s="11"/>
      <c r="J802" s="11"/>
    </row>
    <row r="803" spans="1:10" x14ac:dyDescent="0.2">
      <c r="A803" s="2"/>
      <c r="B803" s="12" t="s">
        <v>733</v>
      </c>
      <c r="C803" s="13" t="s">
        <v>679</v>
      </c>
      <c r="D803" s="14">
        <f ca="1">IF(ISNA(VLOOKUP(B803,'[1]Total_DARF''s_Est_Mun+Acerto'!$A$35:$K$5599,6,0)),0,VLOOKUP(B803,'[1]Total_DARF''s_Est_Mun+Acerto'!$A$35:$K$5599,6,0))</f>
        <v>1152872.5</v>
      </c>
      <c r="E803" s="14">
        <f ca="1">IF(ISNA(VLOOKUP(B803,'[1]Total_DARF''s_Est_Mun+Acerto'!$A$35:$K$5599,11,0)),0,VLOOKUP(B803,'[1]Total_DARF''s_Est_Mun+Acerto'!$A$35:$K$5599,11,0))</f>
        <v>408659.52</v>
      </c>
      <c r="F803" s="14">
        <f t="shared" ca="1" si="26"/>
        <v>1561532.02</v>
      </c>
      <c r="G803" s="14">
        <f t="shared" ca="1" si="27"/>
        <v>1561532.02</v>
      </c>
      <c r="H803" s="2"/>
      <c r="I803" s="11"/>
      <c r="J803" s="11"/>
    </row>
    <row r="804" spans="1:10" x14ac:dyDescent="0.2">
      <c r="A804" s="2"/>
      <c r="B804" s="12" t="s">
        <v>734</v>
      </c>
      <c r="C804" s="13" t="s">
        <v>679</v>
      </c>
      <c r="D804" s="14">
        <f ca="1">IF(ISNA(VLOOKUP(B804,'[1]Total_DARF''s_Est_Mun+Acerto'!$A$35:$K$5599,6,0)),0,VLOOKUP(B804,'[1]Total_DARF''s_Est_Mun+Acerto'!$A$35:$K$5599,6,0))</f>
        <v>3365.67</v>
      </c>
      <c r="E804" s="14">
        <f ca="1">IF(ISNA(VLOOKUP(B804,'[1]Total_DARF''s_Est_Mun+Acerto'!$A$35:$K$5599,11,0)),0,VLOOKUP(B804,'[1]Total_DARF''s_Est_Mun+Acerto'!$A$35:$K$5599,11,0))</f>
        <v>0</v>
      </c>
      <c r="F804" s="14">
        <f t="shared" ca="1" si="26"/>
        <v>3365.67</v>
      </c>
      <c r="G804" s="14">
        <f t="shared" ca="1" si="27"/>
        <v>3365.67</v>
      </c>
      <c r="H804" s="2"/>
      <c r="I804" s="11"/>
      <c r="J804" s="11"/>
    </row>
    <row r="805" spans="1:10" x14ac:dyDescent="0.2">
      <c r="A805" s="2"/>
      <c r="B805" s="12" t="s">
        <v>735</v>
      </c>
      <c r="C805" s="13" t="s">
        <v>679</v>
      </c>
      <c r="D805" s="14">
        <f ca="1">IF(ISNA(VLOOKUP(B805,'[1]Total_DARF''s_Est_Mun+Acerto'!$A$35:$K$5599,6,0)),0,VLOOKUP(B805,'[1]Total_DARF''s_Est_Mun+Acerto'!$A$35:$K$5599,6,0))</f>
        <v>3365.67</v>
      </c>
      <c r="E805" s="14">
        <f ca="1">IF(ISNA(VLOOKUP(B805,'[1]Total_DARF''s_Est_Mun+Acerto'!$A$35:$K$5599,11,0)),0,VLOOKUP(B805,'[1]Total_DARF''s_Est_Mun+Acerto'!$A$35:$K$5599,11,0))</f>
        <v>0</v>
      </c>
      <c r="F805" s="14">
        <f t="shared" ca="1" si="26"/>
        <v>3365.67</v>
      </c>
      <c r="G805" s="14">
        <f t="shared" ca="1" si="27"/>
        <v>3365.67</v>
      </c>
      <c r="H805" s="2"/>
      <c r="I805" s="11"/>
      <c r="J805" s="11"/>
    </row>
    <row r="806" spans="1:10" x14ac:dyDescent="0.2">
      <c r="A806" s="2"/>
      <c r="B806" s="12" t="s">
        <v>736</v>
      </c>
      <c r="C806" s="13" t="s">
        <v>679</v>
      </c>
      <c r="D806" s="14">
        <f ca="1">IF(ISNA(VLOOKUP(B806,'[1]Total_DARF''s_Est_Mun+Acerto'!$A$35:$K$5599,6,0)),0,VLOOKUP(B806,'[1]Total_DARF''s_Est_Mun+Acerto'!$A$35:$K$5599,6,0))</f>
        <v>3365.67</v>
      </c>
      <c r="E806" s="14">
        <f ca="1">IF(ISNA(VLOOKUP(B806,'[1]Total_DARF''s_Est_Mun+Acerto'!$A$35:$K$5599,11,0)),0,VLOOKUP(B806,'[1]Total_DARF''s_Est_Mun+Acerto'!$A$35:$K$5599,11,0))</f>
        <v>0</v>
      </c>
      <c r="F806" s="14">
        <f t="shared" ca="1" si="26"/>
        <v>3365.67</v>
      </c>
      <c r="G806" s="14">
        <f t="shared" ca="1" si="27"/>
        <v>3365.67</v>
      </c>
      <c r="H806" s="2"/>
      <c r="I806" s="11"/>
      <c r="J806" s="11"/>
    </row>
    <row r="807" spans="1:10" x14ac:dyDescent="0.2">
      <c r="A807" s="2"/>
      <c r="B807" s="12" t="s">
        <v>737</v>
      </c>
      <c r="C807" s="13" t="s">
        <v>679</v>
      </c>
      <c r="D807" s="14">
        <f ca="1">IF(ISNA(VLOOKUP(B807,'[1]Total_DARF''s_Est_Mun+Acerto'!$A$35:$K$5599,6,0)),0,VLOOKUP(B807,'[1]Total_DARF''s_Est_Mun+Acerto'!$A$35:$K$5599,6,0))</f>
        <v>3365.67</v>
      </c>
      <c r="E807" s="14">
        <f ca="1">IF(ISNA(VLOOKUP(B807,'[1]Total_DARF''s_Est_Mun+Acerto'!$A$35:$K$5599,11,0)),0,VLOOKUP(B807,'[1]Total_DARF''s_Est_Mun+Acerto'!$A$35:$K$5599,11,0))</f>
        <v>0</v>
      </c>
      <c r="F807" s="14">
        <f t="shared" ca="1" si="26"/>
        <v>3365.67</v>
      </c>
      <c r="G807" s="14">
        <f t="shared" ca="1" si="27"/>
        <v>3365.67</v>
      </c>
      <c r="H807" s="2"/>
      <c r="I807" s="11"/>
      <c r="J807" s="11"/>
    </row>
    <row r="808" spans="1:10" x14ac:dyDescent="0.2">
      <c r="A808" s="2"/>
      <c r="B808" s="12" t="s">
        <v>738</v>
      </c>
      <c r="C808" s="13" t="s">
        <v>679</v>
      </c>
      <c r="D808" s="14">
        <f ca="1">IF(ISNA(VLOOKUP(B808,'[1]Total_DARF''s_Est_Mun+Acerto'!$A$35:$K$5599,6,0)),0,VLOOKUP(B808,'[1]Total_DARF''s_Est_Mun+Acerto'!$A$35:$K$5599,6,0))</f>
        <v>4319.41</v>
      </c>
      <c r="E808" s="14">
        <f ca="1">IF(ISNA(VLOOKUP(B808,'[1]Total_DARF''s_Est_Mun+Acerto'!$A$35:$K$5599,11,0)),0,VLOOKUP(B808,'[1]Total_DARF''s_Est_Mun+Acerto'!$A$35:$K$5599,11,0))</f>
        <v>0</v>
      </c>
      <c r="F808" s="14">
        <f t="shared" ca="1" si="26"/>
        <v>4319.41</v>
      </c>
      <c r="G808" s="14">
        <f t="shared" ca="1" si="27"/>
        <v>4319.41</v>
      </c>
      <c r="H808" s="2"/>
      <c r="I808" s="11"/>
      <c r="J808" s="11"/>
    </row>
    <row r="809" spans="1:10" x14ac:dyDescent="0.2">
      <c r="A809" s="2"/>
      <c r="B809" s="12" t="s">
        <v>969</v>
      </c>
      <c r="C809" s="13" t="s">
        <v>679</v>
      </c>
      <c r="D809" s="14">
        <f ca="1">IF(ISNA(VLOOKUP(B809,'[1]Total_DARF''s_Est_Mun+Acerto'!$A$35:$K$5599,6,0)),0,VLOOKUP(B809,'[1]Total_DARF''s_Est_Mun+Acerto'!$A$35:$K$5599,6,0))</f>
        <v>0</v>
      </c>
      <c r="E809" s="14">
        <f ca="1">IF(ISNA(VLOOKUP(B809,'[1]Total_DARF''s_Est_Mun+Acerto'!$A$35:$K$5599,11,0)),0,VLOOKUP(B809,'[1]Total_DARF''s_Est_Mun+Acerto'!$A$35:$K$5599,11,0))</f>
        <v>0</v>
      </c>
      <c r="F809" s="14">
        <f t="shared" ca="1" si="26"/>
        <v>0</v>
      </c>
      <c r="G809" s="14">
        <f t="shared" ca="1" si="27"/>
        <v>0</v>
      </c>
      <c r="H809" s="2"/>
      <c r="I809" s="11"/>
      <c r="J809" s="11"/>
    </row>
    <row r="810" spans="1:10" x14ac:dyDescent="0.2">
      <c r="A810" s="2"/>
      <c r="B810" s="12" t="s">
        <v>739</v>
      </c>
      <c r="C810" s="13" t="s">
        <v>679</v>
      </c>
      <c r="D810" s="14">
        <f ca="1">IF(ISNA(VLOOKUP(B810,'[1]Total_DARF''s_Est_Mun+Acerto'!$A$35:$K$5599,6,0)),0,VLOOKUP(B810,'[1]Total_DARF''s_Est_Mun+Acerto'!$A$35:$K$5599,6,0))</f>
        <v>3533.96</v>
      </c>
      <c r="E810" s="14">
        <f ca="1">IF(ISNA(VLOOKUP(B810,'[1]Total_DARF''s_Est_Mun+Acerto'!$A$35:$K$5599,11,0)),0,VLOOKUP(B810,'[1]Total_DARF''s_Est_Mun+Acerto'!$A$35:$K$5599,11,0))</f>
        <v>0</v>
      </c>
      <c r="F810" s="14">
        <f t="shared" ca="1" si="26"/>
        <v>3533.96</v>
      </c>
      <c r="G810" s="14">
        <f t="shared" ca="1" si="27"/>
        <v>3533.96</v>
      </c>
      <c r="H810" s="2"/>
      <c r="I810" s="11"/>
      <c r="J810" s="11"/>
    </row>
    <row r="811" spans="1:10" x14ac:dyDescent="0.2">
      <c r="A811" s="2"/>
      <c r="B811" s="12" t="s">
        <v>740</v>
      </c>
      <c r="C811" s="13" t="s">
        <v>679</v>
      </c>
      <c r="D811" s="14">
        <f ca="1">IF(ISNA(VLOOKUP(B811,'[1]Total_DARF''s_Est_Mun+Acerto'!$A$35:$K$5599,6,0)),0,VLOOKUP(B811,'[1]Total_DARF''s_Est_Mun+Acerto'!$A$35:$K$5599,6,0))</f>
        <v>4543.66</v>
      </c>
      <c r="E811" s="14">
        <f ca="1">IF(ISNA(VLOOKUP(B811,'[1]Total_DARF''s_Est_Mun+Acerto'!$A$35:$K$5599,11,0)),0,VLOOKUP(B811,'[1]Total_DARF''s_Est_Mun+Acerto'!$A$35:$K$5599,11,0))</f>
        <v>0</v>
      </c>
      <c r="F811" s="14">
        <f t="shared" ca="1" si="26"/>
        <v>4543.66</v>
      </c>
      <c r="G811" s="14">
        <f t="shared" ca="1" si="27"/>
        <v>4543.66</v>
      </c>
      <c r="H811" s="2"/>
      <c r="I811" s="11"/>
      <c r="J811" s="11"/>
    </row>
    <row r="812" spans="1:10" x14ac:dyDescent="0.2">
      <c r="A812" s="2"/>
      <c r="B812" s="12" t="s">
        <v>741</v>
      </c>
      <c r="C812" s="13" t="s">
        <v>679</v>
      </c>
      <c r="D812" s="14">
        <f ca="1">IF(ISNA(VLOOKUP(B812,'[1]Total_DARF''s_Est_Mun+Acerto'!$A$35:$K$5599,6,0)),0,VLOOKUP(B812,'[1]Total_DARF''s_Est_Mun+Acerto'!$A$35:$K$5599,6,0))</f>
        <v>3365.71</v>
      </c>
      <c r="E812" s="14">
        <f ca="1">IF(ISNA(VLOOKUP(B812,'[1]Total_DARF''s_Est_Mun+Acerto'!$A$35:$K$5599,11,0)),0,VLOOKUP(B812,'[1]Total_DARF''s_Est_Mun+Acerto'!$A$35:$K$5599,11,0))</f>
        <v>0.02</v>
      </c>
      <c r="F812" s="14">
        <f t="shared" ca="1" si="26"/>
        <v>3365.73</v>
      </c>
      <c r="G812" s="14">
        <f t="shared" ca="1" si="27"/>
        <v>3365.73</v>
      </c>
      <c r="H812" s="2"/>
      <c r="I812" s="11"/>
      <c r="J812" s="11"/>
    </row>
    <row r="813" spans="1:10" x14ac:dyDescent="0.2">
      <c r="A813" s="2"/>
      <c r="B813" s="12" t="s">
        <v>1074</v>
      </c>
      <c r="C813" s="13" t="s">
        <v>679</v>
      </c>
      <c r="D813" s="14">
        <f ca="1">IF(ISNA(VLOOKUP(B813,'[1]Total_DARF''s_Est_Mun+Acerto'!$A$35:$K$5599,6,0)),0,VLOOKUP(B813,'[1]Total_DARF''s_Est_Mun+Acerto'!$A$35:$K$5599,6,0))</f>
        <v>678381.03</v>
      </c>
      <c r="E813" s="14">
        <f ca="1">IF(ISNA(VLOOKUP(B813,'[1]Total_DARF''s_Est_Mun+Acerto'!$A$35:$K$5599,11,0)),0,VLOOKUP(B813,'[1]Total_DARF''s_Est_Mun+Acerto'!$A$35:$K$5599,11,0))</f>
        <v>0</v>
      </c>
      <c r="F813" s="14">
        <f t="shared" ca="1" si="26"/>
        <v>678381.03</v>
      </c>
      <c r="G813" s="14">
        <f t="shared" ca="1" si="27"/>
        <v>678381.03</v>
      </c>
      <c r="H813" s="2"/>
      <c r="I813" s="11"/>
      <c r="J813" s="11"/>
    </row>
    <row r="814" spans="1:10" x14ac:dyDescent="0.2">
      <c r="A814" s="2"/>
      <c r="B814" s="12" t="s">
        <v>742</v>
      </c>
      <c r="C814" s="13" t="s">
        <v>679</v>
      </c>
      <c r="D814" s="14">
        <f ca="1">IF(ISNA(VLOOKUP(B814,'[1]Total_DARF''s_Est_Mun+Acerto'!$A$35:$K$5599,6,0)),0,VLOOKUP(B814,'[1]Total_DARF''s_Est_Mun+Acerto'!$A$35:$K$5599,6,0))</f>
        <v>113122.9</v>
      </c>
      <c r="E814" s="14">
        <f ca="1">IF(ISNA(VLOOKUP(B814,'[1]Total_DARF''s_Est_Mun+Acerto'!$A$35:$K$5599,11,0)),0,VLOOKUP(B814,'[1]Total_DARF''s_Est_Mun+Acerto'!$A$35:$K$5599,11,0))</f>
        <v>102477.43</v>
      </c>
      <c r="F814" s="14">
        <f t="shared" ca="1" si="26"/>
        <v>215600.33</v>
      </c>
      <c r="G814" s="14">
        <f t="shared" ca="1" si="27"/>
        <v>215600.33</v>
      </c>
      <c r="H814" s="2"/>
      <c r="I814" s="11"/>
      <c r="J814" s="11"/>
    </row>
    <row r="815" spans="1:10" x14ac:dyDescent="0.2">
      <c r="A815" s="2"/>
      <c r="B815" s="12" t="s">
        <v>743</v>
      </c>
      <c r="C815" s="13" t="s">
        <v>679</v>
      </c>
      <c r="D815" s="14">
        <f ca="1">IF(ISNA(VLOOKUP(B815,'[1]Total_DARF''s_Est_Mun+Acerto'!$A$35:$K$5599,6,0)),0,VLOOKUP(B815,'[1]Total_DARF''s_Est_Mun+Acerto'!$A$35:$K$5599,6,0))</f>
        <v>3365.67</v>
      </c>
      <c r="E815" s="14">
        <f ca="1">IF(ISNA(VLOOKUP(B815,'[1]Total_DARF''s_Est_Mun+Acerto'!$A$35:$K$5599,11,0)),0,VLOOKUP(B815,'[1]Total_DARF''s_Est_Mun+Acerto'!$A$35:$K$5599,11,0))</f>
        <v>0</v>
      </c>
      <c r="F815" s="14">
        <f t="shared" ca="1" si="26"/>
        <v>3365.67</v>
      </c>
      <c r="G815" s="14">
        <f t="shared" ca="1" si="27"/>
        <v>3365.67</v>
      </c>
      <c r="H815" s="2"/>
      <c r="I815" s="11"/>
      <c r="J815" s="11"/>
    </row>
    <row r="816" spans="1:10" x14ac:dyDescent="0.2">
      <c r="A816" s="2"/>
      <c r="B816" s="12" t="s">
        <v>744</v>
      </c>
      <c r="C816" s="13" t="s">
        <v>679</v>
      </c>
      <c r="D816" s="14">
        <f ca="1">IF(ISNA(VLOOKUP(B816,'[1]Total_DARF''s_Est_Mun+Acerto'!$A$35:$K$5599,6,0)),0,VLOOKUP(B816,'[1]Total_DARF''s_Est_Mun+Acerto'!$A$35:$K$5599,6,0))</f>
        <v>3365.67</v>
      </c>
      <c r="E816" s="14">
        <f ca="1">IF(ISNA(VLOOKUP(B816,'[1]Total_DARF''s_Est_Mun+Acerto'!$A$35:$K$5599,11,0)),0,VLOOKUP(B816,'[1]Total_DARF''s_Est_Mun+Acerto'!$A$35:$K$5599,11,0))</f>
        <v>0</v>
      </c>
      <c r="F816" s="14">
        <f t="shared" ca="1" si="26"/>
        <v>3365.67</v>
      </c>
      <c r="G816" s="14">
        <f t="shared" ca="1" si="27"/>
        <v>3365.67</v>
      </c>
      <c r="H816" s="2"/>
      <c r="I816" s="11"/>
      <c r="J816" s="11"/>
    </row>
    <row r="817" spans="1:10" x14ac:dyDescent="0.2">
      <c r="A817" s="2"/>
      <c r="B817" s="12" t="s">
        <v>745</v>
      </c>
      <c r="C817" s="13" t="s">
        <v>679</v>
      </c>
      <c r="D817" s="14">
        <f ca="1">IF(ISNA(VLOOKUP(B817,'[1]Total_DARF''s_Est_Mun+Acerto'!$A$35:$K$5599,6,0)),0,VLOOKUP(B817,'[1]Total_DARF''s_Est_Mun+Acerto'!$A$35:$K$5599,6,0))</f>
        <v>61748.77</v>
      </c>
      <c r="E817" s="14">
        <f ca="1">IF(ISNA(VLOOKUP(B817,'[1]Total_DARF''s_Est_Mun+Acerto'!$A$35:$K$5599,11,0)),0,VLOOKUP(B817,'[1]Total_DARF''s_Est_Mun+Acerto'!$A$35:$K$5599,11,0))</f>
        <v>121700.29</v>
      </c>
      <c r="F817" s="14">
        <f t="shared" ca="1" si="26"/>
        <v>183449.06</v>
      </c>
      <c r="G817" s="14">
        <f t="shared" ca="1" si="27"/>
        <v>183449.06</v>
      </c>
      <c r="H817" s="2"/>
      <c r="I817" s="11"/>
      <c r="J817" s="11"/>
    </row>
    <row r="818" spans="1:10" x14ac:dyDescent="0.2">
      <c r="A818" s="2"/>
      <c r="B818" s="12" t="s">
        <v>746</v>
      </c>
      <c r="C818" s="13" t="s">
        <v>679</v>
      </c>
      <c r="D818" s="14">
        <f ca="1">IF(ISNA(VLOOKUP(B818,'[1]Total_DARF''s_Est_Mun+Acerto'!$A$35:$K$5599,6,0)),0,VLOOKUP(B818,'[1]Total_DARF''s_Est_Mun+Acerto'!$A$35:$K$5599,6,0))</f>
        <v>3365.67</v>
      </c>
      <c r="E818" s="14">
        <f ca="1">IF(ISNA(VLOOKUP(B818,'[1]Total_DARF''s_Est_Mun+Acerto'!$A$35:$K$5599,11,0)),0,VLOOKUP(B818,'[1]Total_DARF''s_Est_Mun+Acerto'!$A$35:$K$5599,11,0))</f>
        <v>0</v>
      </c>
      <c r="F818" s="14">
        <f t="shared" ca="1" si="26"/>
        <v>3365.67</v>
      </c>
      <c r="G818" s="14">
        <f t="shared" ref="G818:G881" ca="1" si="28">F818</f>
        <v>3365.67</v>
      </c>
      <c r="H818" s="2"/>
      <c r="I818" s="11"/>
      <c r="J818" s="11"/>
    </row>
    <row r="819" spans="1:10" x14ac:dyDescent="0.2">
      <c r="A819" s="2"/>
      <c r="B819" s="12" t="s">
        <v>747</v>
      </c>
      <c r="C819" s="13" t="s">
        <v>679</v>
      </c>
      <c r="D819" s="14">
        <f ca="1">IF(ISNA(VLOOKUP(B819,'[1]Total_DARF''s_Est_Mun+Acerto'!$A$35:$K$5599,6,0)),0,VLOOKUP(B819,'[1]Total_DARF''s_Est_Mun+Acerto'!$A$35:$K$5599,6,0))</f>
        <v>3365.67</v>
      </c>
      <c r="E819" s="14">
        <f ca="1">IF(ISNA(VLOOKUP(B819,'[1]Total_DARF''s_Est_Mun+Acerto'!$A$35:$K$5599,11,0)),0,VLOOKUP(B819,'[1]Total_DARF''s_Est_Mun+Acerto'!$A$35:$K$5599,11,0))</f>
        <v>0</v>
      </c>
      <c r="F819" s="14">
        <f t="shared" ref="F819:F882" ca="1" si="29">SUM(D819:E819)</f>
        <v>3365.67</v>
      </c>
      <c r="G819" s="14">
        <f t="shared" ca="1" si="28"/>
        <v>3365.67</v>
      </c>
      <c r="H819" s="2"/>
      <c r="I819" s="11"/>
      <c r="J819" s="11"/>
    </row>
    <row r="820" spans="1:10" x14ac:dyDescent="0.2">
      <c r="A820" s="2"/>
      <c r="B820" s="12" t="s">
        <v>748</v>
      </c>
      <c r="C820" s="13" t="s">
        <v>679</v>
      </c>
      <c r="D820" s="14">
        <f ca="1">IF(ISNA(VLOOKUP(B820,'[1]Total_DARF''s_Est_Mun+Acerto'!$A$35:$K$5599,6,0)),0,VLOOKUP(B820,'[1]Total_DARF''s_Est_Mun+Acerto'!$A$35:$K$5599,6,0))</f>
        <v>3365.67</v>
      </c>
      <c r="E820" s="14">
        <f ca="1">IF(ISNA(VLOOKUP(B820,'[1]Total_DARF''s_Est_Mun+Acerto'!$A$35:$K$5599,11,0)),0,VLOOKUP(B820,'[1]Total_DARF''s_Est_Mun+Acerto'!$A$35:$K$5599,11,0))</f>
        <v>0</v>
      </c>
      <c r="F820" s="14">
        <f t="shared" ca="1" si="29"/>
        <v>3365.67</v>
      </c>
      <c r="G820" s="14">
        <f t="shared" ca="1" si="28"/>
        <v>3365.67</v>
      </c>
      <c r="H820" s="2"/>
      <c r="I820" s="11"/>
      <c r="J820" s="11"/>
    </row>
    <row r="821" spans="1:10" x14ac:dyDescent="0.2">
      <c r="A821" s="2"/>
      <c r="B821" s="12" t="s">
        <v>749</v>
      </c>
      <c r="C821" s="13" t="s">
        <v>679</v>
      </c>
      <c r="D821" s="14">
        <f ca="1">IF(ISNA(VLOOKUP(B821,'[1]Total_DARF''s_Est_Mun+Acerto'!$A$35:$K$5599,6,0)),0,VLOOKUP(B821,'[1]Total_DARF''s_Est_Mun+Acerto'!$A$35:$K$5599,6,0))</f>
        <v>3365.67</v>
      </c>
      <c r="E821" s="14">
        <f ca="1">IF(ISNA(VLOOKUP(B821,'[1]Total_DARF''s_Est_Mun+Acerto'!$A$35:$K$5599,11,0)),0,VLOOKUP(B821,'[1]Total_DARF''s_Est_Mun+Acerto'!$A$35:$K$5599,11,0))</f>
        <v>0</v>
      </c>
      <c r="F821" s="14">
        <f t="shared" ca="1" si="29"/>
        <v>3365.67</v>
      </c>
      <c r="G821" s="14">
        <f t="shared" ca="1" si="28"/>
        <v>3365.67</v>
      </c>
      <c r="H821" s="2"/>
      <c r="I821" s="11"/>
      <c r="J821" s="11"/>
    </row>
    <row r="822" spans="1:10" x14ac:dyDescent="0.2">
      <c r="A822" s="2"/>
      <c r="B822" s="12" t="s">
        <v>750</v>
      </c>
      <c r="C822" s="13" t="s">
        <v>679</v>
      </c>
      <c r="D822" s="14">
        <f ca="1">IF(ISNA(VLOOKUP(B822,'[1]Total_DARF''s_Est_Mun+Acerto'!$A$35:$K$5599,6,0)),0,VLOOKUP(B822,'[1]Total_DARF''s_Est_Mun+Acerto'!$A$35:$K$5599,6,0))</f>
        <v>3365.67</v>
      </c>
      <c r="E822" s="14">
        <f ca="1">IF(ISNA(VLOOKUP(B822,'[1]Total_DARF''s_Est_Mun+Acerto'!$A$35:$K$5599,11,0)),0,VLOOKUP(B822,'[1]Total_DARF''s_Est_Mun+Acerto'!$A$35:$K$5599,11,0))</f>
        <v>0</v>
      </c>
      <c r="F822" s="14">
        <f t="shared" ca="1" si="29"/>
        <v>3365.67</v>
      </c>
      <c r="G822" s="14">
        <f t="shared" ca="1" si="28"/>
        <v>3365.67</v>
      </c>
      <c r="H822" s="2"/>
      <c r="I822" s="11"/>
      <c r="J822" s="11"/>
    </row>
    <row r="823" spans="1:10" x14ac:dyDescent="0.2">
      <c r="A823" s="2"/>
      <c r="B823" s="12" t="s">
        <v>751</v>
      </c>
      <c r="C823" s="13" t="s">
        <v>679</v>
      </c>
      <c r="D823" s="14">
        <f ca="1">IF(ISNA(VLOOKUP(B823,'[1]Total_DARF''s_Est_Mun+Acerto'!$A$35:$K$5599,6,0)),0,VLOOKUP(B823,'[1]Total_DARF''s_Est_Mun+Acerto'!$A$35:$K$5599,6,0))</f>
        <v>3365.67</v>
      </c>
      <c r="E823" s="14">
        <f ca="1">IF(ISNA(VLOOKUP(B823,'[1]Total_DARF''s_Est_Mun+Acerto'!$A$35:$K$5599,11,0)),0,VLOOKUP(B823,'[1]Total_DARF''s_Est_Mun+Acerto'!$A$35:$K$5599,11,0))</f>
        <v>0</v>
      </c>
      <c r="F823" s="14">
        <f t="shared" ca="1" si="29"/>
        <v>3365.67</v>
      </c>
      <c r="G823" s="14">
        <f t="shared" ca="1" si="28"/>
        <v>3365.67</v>
      </c>
      <c r="H823" s="2"/>
      <c r="I823" s="11"/>
      <c r="J823" s="11"/>
    </row>
    <row r="824" spans="1:10" x14ac:dyDescent="0.2">
      <c r="A824" s="2"/>
      <c r="B824" s="12" t="s">
        <v>752</v>
      </c>
      <c r="C824" s="13" t="s">
        <v>679</v>
      </c>
      <c r="D824" s="14">
        <f ca="1">IF(ISNA(VLOOKUP(B824,'[1]Total_DARF''s_Est_Mun+Acerto'!$A$35:$K$5599,6,0)),0,VLOOKUP(B824,'[1]Total_DARF''s_Est_Mun+Acerto'!$A$35:$K$5599,6,0))</f>
        <v>3365.67</v>
      </c>
      <c r="E824" s="14">
        <f ca="1">IF(ISNA(VLOOKUP(B824,'[1]Total_DARF''s_Est_Mun+Acerto'!$A$35:$K$5599,11,0)),0,VLOOKUP(B824,'[1]Total_DARF''s_Est_Mun+Acerto'!$A$35:$K$5599,11,0))</f>
        <v>0</v>
      </c>
      <c r="F824" s="14">
        <f t="shared" ca="1" si="29"/>
        <v>3365.67</v>
      </c>
      <c r="G824" s="14">
        <f t="shared" ca="1" si="28"/>
        <v>3365.67</v>
      </c>
      <c r="H824" s="2"/>
      <c r="I824" s="11"/>
      <c r="J824" s="11"/>
    </row>
    <row r="825" spans="1:10" x14ac:dyDescent="0.2">
      <c r="A825" s="2"/>
      <c r="B825" s="12" t="s">
        <v>753</v>
      </c>
      <c r="C825" s="13" t="s">
        <v>679</v>
      </c>
      <c r="D825" s="14">
        <f ca="1">IF(ISNA(VLOOKUP(B825,'[1]Total_DARF''s_Est_Mun+Acerto'!$A$35:$K$5599,6,0)),0,VLOOKUP(B825,'[1]Total_DARF''s_Est_Mun+Acerto'!$A$35:$K$5599,6,0))</f>
        <v>3365.67</v>
      </c>
      <c r="E825" s="14">
        <f ca="1">IF(ISNA(VLOOKUP(B825,'[1]Total_DARF''s_Est_Mun+Acerto'!$A$35:$K$5599,11,0)),0,VLOOKUP(B825,'[1]Total_DARF''s_Est_Mun+Acerto'!$A$35:$K$5599,11,0))</f>
        <v>0</v>
      </c>
      <c r="F825" s="14">
        <f t="shared" ca="1" si="29"/>
        <v>3365.67</v>
      </c>
      <c r="G825" s="14">
        <f t="shared" ca="1" si="28"/>
        <v>3365.67</v>
      </c>
      <c r="H825" s="2"/>
      <c r="I825" s="11"/>
      <c r="J825" s="11"/>
    </row>
    <row r="826" spans="1:10" x14ac:dyDescent="0.2">
      <c r="A826" s="2"/>
      <c r="B826" s="12" t="s">
        <v>1043</v>
      </c>
      <c r="C826" s="13" t="s">
        <v>679</v>
      </c>
      <c r="D826" s="14">
        <f ca="1">IF(ISNA(VLOOKUP(B826,'[1]Total_DARF''s_Est_Mun+Acerto'!$A$35:$K$5599,6,0)),0,VLOOKUP(B826,'[1]Total_DARF''s_Est_Mun+Acerto'!$A$35:$K$5599,6,0))</f>
        <v>3010.03</v>
      </c>
      <c r="E826" s="14">
        <f ca="1">IF(ISNA(VLOOKUP(B826,'[1]Total_DARF''s_Est_Mun+Acerto'!$A$35:$K$5599,11,0)),0,VLOOKUP(B826,'[1]Total_DARF''s_Est_Mun+Acerto'!$A$35:$K$5599,11,0))</f>
        <v>0</v>
      </c>
      <c r="F826" s="14">
        <f t="shared" ca="1" si="29"/>
        <v>3010.03</v>
      </c>
      <c r="G826" s="14">
        <f t="shared" ca="1" si="28"/>
        <v>3010.03</v>
      </c>
      <c r="H826" s="2"/>
      <c r="I826" s="11"/>
      <c r="J826" s="11"/>
    </row>
    <row r="827" spans="1:10" x14ac:dyDescent="0.2">
      <c r="A827" s="2"/>
      <c r="B827" s="12" t="s">
        <v>754</v>
      </c>
      <c r="C827" s="13" t="s">
        <v>679</v>
      </c>
      <c r="D827" s="14">
        <f ca="1">IF(ISNA(VLOOKUP(B827,'[1]Total_DARF''s_Est_Mun+Acerto'!$A$35:$K$5599,6,0)),0,VLOOKUP(B827,'[1]Total_DARF''s_Est_Mun+Acerto'!$A$35:$K$5599,6,0))</f>
        <v>3365.67</v>
      </c>
      <c r="E827" s="14">
        <f ca="1">IF(ISNA(VLOOKUP(B827,'[1]Total_DARF''s_Est_Mun+Acerto'!$A$35:$K$5599,11,0)),0,VLOOKUP(B827,'[1]Total_DARF''s_Est_Mun+Acerto'!$A$35:$K$5599,11,0))</f>
        <v>0</v>
      </c>
      <c r="F827" s="14">
        <f t="shared" ca="1" si="29"/>
        <v>3365.67</v>
      </c>
      <c r="G827" s="14">
        <f t="shared" ca="1" si="28"/>
        <v>3365.67</v>
      </c>
      <c r="H827" s="2"/>
      <c r="I827" s="11"/>
      <c r="J827" s="11"/>
    </row>
    <row r="828" spans="1:10" x14ac:dyDescent="0.2">
      <c r="A828" s="2"/>
      <c r="B828" s="12" t="s">
        <v>1044</v>
      </c>
      <c r="C828" s="13" t="s">
        <v>679</v>
      </c>
      <c r="D828" s="14">
        <f ca="1">IF(ISNA(VLOOKUP(B828,'[1]Total_DARF''s_Est_Mun+Acerto'!$A$35:$K$5599,6,0)),0,VLOOKUP(B828,'[1]Total_DARF''s_Est_Mun+Acerto'!$A$35:$K$5599,6,0))</f>
        <v>0</v>
      </c>
      <c r="E828" s="14">
        <f ca="1">IF(ISNA(VLOOKUP(B828,'[1]Total_DARF''s_Est_Mun+Acerto'!$A$35:$K$5599,11,0)),0,VLOOKUP(B828,'[1]Total_DARF''s_Est_Mun+Acerto'!$A$35:$K$5599,11,0))</f>
        <v>0</v>
      </c>
      <c r="F828" s="14">
        <f t="shared" ca="1" si="29"/>
        <v>0</v>
      </c>
      <c r="G828" s="14">
        <f t="shared" ca="1" si="28"/>
        <v>0</v>
      </c>
      <c r="H828" s="2"/>
      <c r="I828" s="11"/>
      <c r="J828" s="11"/>
    </row>
    <row r="829" spans="1:10" x14ac:dyDescent="0.2">
      <c r="A829" s="2"/>
      <c r="B829" s="12" t="s">
        <v>755</v>
      </c>
      <c r="C829" s="13" t="s">
        <v>679</v>
      </c>
      <c r="D829" s="14">
        <f ca="1">IF(ISNA(VLOOKUP(B829,'[1]Total_DARF''s_Est_Mun+Acerto'!$A$35:$K$5599,6,0)),0,VLOOKUP(B829,'[1]Total_DARF''s_Est_Mun+Acerto'!$A$35:$K$5599,6,0))</f>
        <v>3365.67</v>
      </c>
      <c r="E829" s="14">
        <f ca="1">IF(ISNA(VLOOKUP(B829,'[1]Total_DARF''s_Est_Mun+Acerto'!$A$35:$K$5599,11,0)),0,VLOOKUP(B829,'[1]Total_DARF''s_Est_Mun+Acerto'!$A$35:$K$5599,11,0))</f>
        <v>0</v>
      </c>
      <c r="F829" s="14">
        <f t="shared" ca="1" si="29"/>
        <v>3365.67</v>
      </c>
      <c r="G829" s="14">
        <f t="shared" ca="1" si="28"/>
        <v>3365.67</v>
      </c>
      <c r="H829" s="2"/>
      <c r="I829" s="11"/>
      <c r="J829" s="11"/>
    </row>
    <row r="830" spans="1:10" x14ac:dyDescent="0.2">
      <c r="A830" s="2"/>
      <c r="B830" s="12" t="s">
        <v>756</v>
      </c>
      <c r="C830" s="13" t="s">
        <v>679</v>
      </c>
      <c r="D830" s="14">
        <f ca="1">IF(ISNA(VLOOKUP(B830,'[1]Total_DARF''s_Est_Mun+Acerto'!$A$35:$K$5599,6,0)),0,VLOOKUP(B830,'[1]Total_DARF''s_Est_Mun+Acerto'!$A$35:$K$5599,6,0))</f>
        <v>4375.3900000000003</v>
      </c>
      <c r="E830" s="14">
        <f ca="1">IF(ISNA(VLOOKUP(B830,'[1]Total_DARF''s_Est_Mun+Acerto'!$A$35:$K$5599,11,0)),0,VLOOKUP(B830,'[1]Total_DARF''s_Est_Mun+Acerto'!$A$35:$K$5599,11,0))</f>
        <v>0</v>
      </c>
      <c r="F830" s="14">
        <f t="shared" ca="1" si="29"/>
        <v>4375.3900000000003</v>
      </c>
      <c r="G830" s="14">
        <f t="shared" ca="1" si="28"/>
        <v>4375.3900000000003</v>
      </c>
      <c r="H830" s="2"/>
      <c r="I830" s="11"/>
      <c r="J830" s="11"/>
    </row>
    <row r="831" spans="1:10" x14ac:dyDescent="0.2">
      <c r="A831" s="2"/>
      <c r="B831" s="12" t="s">
        <v>757</v>
      </c>
      <c r="C831" s="13" t="s">
        <v>679</v>
      </c>
      <c r="D831" s="14">
        <f ca="1">IF(ISNA(VLOOKUP(B831,'[1]Total_DARF''s_Est_Mun+Acerto'!$A$35:$K$5599,6,0)),0,VLOOKUP(B831,'[1]Total_DARF''s_Est_Mun+Acerto'!$A$35:$K$5599,6,0))</f>
        <v>3365.67</v>
      </c>
      <c r="E831" s="14">
        <f ca="1">IF(ISNA(VLOOKUP(B831,'[1]Total_DARF''s_Est_Mun+Acerto'!$A$35:$K$5599,11,0)),0,VLOOKUP(B831,'[1]Total_DARF''s_Est_Mun+Acerto'!$A$35:$K$5599,11,0))</f>
        <v>0</v>
      </c>
      <c r="F831" s="14">
        <f t="shared" ca="1" si="29"/>
        <v>3365.67</v>
      </c>
      <c r="G831" s="14">
        <f t="shared" ca="1" si="28"/>
        <v>3365.67</v>
      </c>
      <c r="H831" s="2"/>
      <c r="I831" s="11"/>
      <c r="J831" s="11"/>
    </row>
    <row r="832" spans="1:10" x14ac:dyDescent="0.2">
      <c r="A832" s="2"/>
      <c r="B832" s="12" t="s">
        <v>758</v>
      </c>
      <c r="C832" s="13" t="s">
        <v>679</v>
      </c>
      <c r="D832" s="14">
        <f ca="1">IF(ISNA(VLOOKUP(B832,'[1]Total_DARF''s_Est_Mun+Acerto'!$A$35:$K$5599,6,0)),0,VLOOKUP(B832,'[1]Total_DARF''s_Est_Mun+Acerto'!$A$35:$K$5599,6,0))</f>
        <v>3365.67</v>
      </c>
      <c r="E832" s="14">
        <f ca="1">IF(ISNA(VLOOKUP(B832,'[1]Total_DARF''s_Est_Mun+Acerto'!$A$35:$K$5599,11,0)),0,VLOOKUP(B832,'[1]Total_DARF''s_Est_Mun+Acerto'!$A$35:$K$5599,11,0))</f>
        <v>0</v>
      </c>
      <c r="F832" s="14">
        <f t="shared" ca="1" si="29"/>
        <v>3365.67</v>
      </c>
      <c r="G832" s="14">
        <f t="shared" ca="1" si="28"/>
        <v>3365.67</v>
      </c>
      <c r="H832" s="2"/>
      <c r="I832" s="11"/>
      <c r="J832" s="11"/>
    </row>
    <row r="833" spans="1:10" x14ac:dyDescent="0.2">
      <c r="A833" s="2"/>
      <c r="B833" s="12" t="s">
        <v>759</v>
      </c>
      <c r="C833" s="13" t="s">
        <v>679</v>
      </c>
      <c r="D833" s="14">
        <f ca="1">IF(ISNA(VLOOKUP(B833,'[1]Total_DARF''s_Est_Mun+Acerto'!$A$35:$K$5599,6,0)),0,VLOOKUP(B833,'[1]Total_DARF''s_Est_Mun+Acerto'!$A$35:$K$5599,6,0))</f>
        <v>688142.82</v>
      </c>
      <c r="E833" s="14">
        <f ca="1">IF(ISNA(VLOOKUP(B833,'[1]Total_DARF''s_Est_Mun+Acerto'!$A$35:$K$5599,11,0)),0,VLOOKUP(B833,'[1]Total_DARF''s_Est_Mun+Acerto'!$A$35:$K$5599,11,0))</f>
        <v>19413.150000000001</v>
      </c>
      <c r="F833" s="14">
        <f t="shared" ca="1" si="29"/>
        <v>707555.97</v>
      </c>
      <c r="G833" s="14">
        <f t="shared" ca="1" si="28"/>
        <v>707555.97</v>
      </c>
      <c r="H833" s="2"/>
      <c r="I833" s="11"/>
      <c r="J833" s="11"/>
    </row>
    <row r="834" spans="1:10" x14ac:dyDescent="0.2">
      <c r="A834" s="2"/>
      <c r="B834" s="12" t="s">
        <v>760</v>
      </c>
      <c r="C834" s="13" t="s">
        <v>679</v>
      </c>
      <c r="D834" s="14">
        <f ca="1">IF(ISNA(VLOOKUP(B834,'[1]Total_DARF''s_Est_Mun+Acerto'!$A$35:$K$5599,6,0)),0,VLOOKUP(B834,'[1]Total_DARF''s_Est_Mun+Acerto'!$A$35:$K$5599,6,0))</f>
        <v>3365.67</v>
      </c>
      <c r="E834" s="14">
        <f ca="1">IF(ISNA(VLOOKUP(B834,'[1]Total_DARF''s_Est_Mun+Acerto'!$A$35:$K$5599,11,0)),0,VLOOKUP(B834,'[1]Total_DARF''s_Est_Mun+Acerto'!$A$35:$K$5599,11,0))</f>
        <v>0</v>
      </c>
      <c r="F834" s="14">
        <f t="shared" ca="1" si="29"/>
        <v>3365.67</v>
      </c>
      <c r="G834" s="14">
        <f t="shared" ca="1" si="28"/>
        <v>3365.67</v>
      </c>
      <c r="H834" s="2"/>
      <c r="I834" s="11"/>
      <c r="J834" s="11"/>
    </row>
    <row r="835" spans="1:10" x14ac:dyDescent="0.2">
      <c r="A835" s="2"/>
      <c r="B835" s="12" t="s">
        <v>761</v>
      </c>
      <c r="C835" s="13" t="s">
        <v>679</v>
      </c>
      <c r="D835" s="14">
        <f ca="1">IF(ISNA(VLOOKUP(B835,'[1]Total_DARF''s_Est_Mun+Acerto'!$A$35:$K$5599,6,0)),0,VLOOKUP(B835,'[1]Total_DARF''s_Est_Mun+Acerto'!$A$35:$K$5599,6,0))</f>
        <v>3365.67</v>
      </c>
      <c r="E835" s="14">
        <f ca="1">IF(ISNA(VLOOKUP(B835,'[1]Total_DARF''s_Est_Mun+Acerto'!$A$35:$K$5599,11,0)),0,VLOOKUP(B835,'[1]Total_DARF''s_Est_Mun+Acerto'!$A$35:$K$5599,11,0))</f>
        <v>0</v>
      </c>
      <c r="F835" s="14">
        <f t="shared" ca="1" si="29"/>
        <v>3365.67</v>
      </c>
      <c r="G835" s="14">
        <f t="shared" ca="1" si="28"/>
        <v>3365.67</v>
      </c>
      <c r="H835" s="2"/>
      <c r="I835" s="11"/>
      <c r="J835" s="11"/>
    </row>
    <row r="836" spans="1:10" x14ac:dyDescent="0.2">
      <c r="A836" s="2"/>
      <c r="B836" s="12" t="s">
        <v>762</v>
      </c>
      <c r="C836" s="13" t="s">
        <v>679</v>
      </c>
      <c r="D836" s="14">
        <f ca="1">IF(ISNA(VLOOKUP(B836,'[1]Total_DARF''s_Est_Mun+Acerto'!$A$35:$K$5599,6,0)),0,VLOOKUP(B836,'[1]Total_DARF''s_Est_Mun+Acerto'!$A$35:$K$5599,6,0))</f>
        <v>3421.65</v>
      </c>
      <c r="E836" s="14">
        <f ca="1">IF(ISNA(VLOOKUP(B836,'[1]Total_DARF''s_Est_Mun+Acerto'!$A$35:$K$5599,11,0)),0,VLOOKUP(B836,'[1]Total_DARF''s_Est_Mun+Acerto'!$A$35:$K$5599,11,0))</f>
        <v>0</v>
      </c>
      <c r="F836" s="14">
        <f t="shared" ca="1" si="29"/>
        <v>3421.65</v>
      </c>
      <c r="G836" s="14">
        <f t="shared" ca="1" si="28"/>
        <v>3421.65</v>
      </c>
      <c r="H836" s="2"/>
      <c r="I836" s="11"/>
      <c r="J836" s="11"/>
    </row>
    <row r="837" spans="1:10" x14ac:dyDescent="0.2">
      <c r="A837" s="2"/>
      <c r="B837" s="12" t="s">
        <v>763</v>
      </c>
      <c r="C837" s="13" t="s">
        <v>679</v>
      </c>
      <c r="D837" s="14">
        <f ca="1">IF(ISNA(VLOOKUP(B837,'[1]Total_DARF''s_Est_Mun+Acerto'!$A$35:$K$5599,6,0)),0,VLOOKUP(B837,'[1]Total_DARF''s_Est_Mun+Acerto'!$A$35:$K$5599,6,0))</f>
        <v>3365.67</v>
      </c>
      <c r="E837" s="14">
        <f ca="1">IF(ISNA(VLOOKUP(B837,'[1]Total_DARF''s_Est_Mun+Acerto'!$A$35:$K$5599,11,0)),0,VLOOKUP(B837,'[1]Total_DARF''s_Est_Mun+Acerto'!$A$35:$K$5599,11,0))</f>
        <v>0</v>
      </c>
      <c r="F837" s="14">
        <f t="shared" ca="1" si="29"/>
        <v>3365.67</v>
      </c>
      <c r="G837" s="14">
        <f t="shared" ca="1" si="28"/>
        <v>3365.67</v>
      </c>
      <c r="H837" s="2"/>
      <c r="I837" s="11"/>
      <c r="J837" s="11"/>
    </row>
    <row r="838" spans="1:10" x14ac:dyDescent="0.2">
      <c r="A838" s="2"/>
      <c r="B838" s="12" t="s">
        <v>764</v>
      </c>
      <c r="C838" s="13" t="s">
        <v>679</v>
      </c>
      <c r="D838" s="14">
        <f ca="1">IF(ISNA(VLOOKUP(B838,'[1]Total_DARF''s_Est_Mun+Acerto'!$A$35:$K$5599,6,0)),0,VLOOKUP(B838,'[1]Total_DARF''s_Est_Mun+Acerto'!$A$35:$K$5599,6,0))</f>
        <v>3365.67</v>
      </c>
      <c r="E838" s="14">
        <f ca="1">IF(ISNA(VLOOKUP(B838,'[1]Total_DARF''s_Est_Mun+Acerto'!$A$35:$K$5599,11,0)),0,VLOOKUP(B838,'[1]Total_DARF''s_Est_Mun+Acerto'!$A$35:$K$5599,11,0))</f>
        <v>0</v>
      </c>
      <c r="F838" s="14">
        <f t="shared" ca="1" si="29"/>
        <v>3365.67</v>
      </c>
      <c r="G838" s="14">
        <f t="shared" ca="1" si="28"/>
        <v>3365.67</v>
      </c>
      <c r="H838" s="2"/>
      <c r="I838" s="11"/>
      <c r="J838" s="11"/>
    </row>
    <row r="839" spans="1:10" x14ac:dyDescent="0.2">
      <c r="A839" s="2"/>
      <c r="B839" s="12" t="s">
        <v>765</v>
      </c>
      <c r="C839" s="13" t="s">
        <v>679</v>
      </c>
      <c r="D839" s="14">
        <f ca="1">IF(ISNA(VLOOKUP(B839,'[1]Total_DARF''s_Est_Mun+Acerto'!$A$35:$K$5599,6,0)),0,VLOOKUP(B839,'[1]Total_DARF''s_Est_Mun+Acerto'!$A$35:$K$5599,6,0))</f>
        <v>3365.67</v>
      </c>
      <c r="E839" s="14">
        <f ca="1">IF(ISNA(VLOOKUP(B839,'[1]Total_DARF''s_Est_Mun+Acerto'!$A$35:$K$5599,11,0)),0,VLOOKUP(B839,'[1]Total_DARF''s_Est_Mun+Acerto'!$A$35:$K$5599,11,0))</f>
        <v>0</v>
      </c>
      <c r="F839" s="14">
        <f t="shared" ca="1" si="29"/>
        <v>3365.67</v>
      </c>
      <c r="G839" s="14">
        <f t="shared" ca="1" si="28"/>
        <v>3365.67</v>
      </c>
      <c r="H839" s="2"/>
      <c r="I839" s="11"/>
      <c r="J839" s="11"/>
    </row>
    <row r="840" spans="1:10" x14ac:dyDescent="0.2">
      <c r="A840" s="2"/>
      <c r="B840" s="12" t="s">
        <v>766</v>
      </c>
      <c r="C840" s="13" t="s">
        <v>679</v>
      </c>
      <c r="D840" s="14">
        <f ca="1">IF(ISNA(VLOOKUP(B840,'[1]Total_DARF''s_Est_Mun+Acerto'!$A$35:$K$5599,6,0)),0,VLOOKUP(B840,'[1]Total_DARF''s_Est_Mun+Acerto'!$A$35:$K$5599,6,0))</f>
        <v>1622595.56</v>
      </c>
      <c r="E840" s="14">
        <f ca="1">IF(ISNA(VLOOKUP(B840,'[1]Total_DARF''s_Est_Mun+Acerto'!$A$35:$K$5599,11,0)),0,VLOOKUP(B840,'[1]Total_DARF''s_Est_Mun+Acerto'!$A$35:$K$5599,11,0))</f>
        <v>14633.25</v>
      </c>
      <c r="F840" s="14">
        <f ca="1">SUM(D840:E840)</f>
        <v>1637228.81</v>
      </c>
      <c r="G840" s="14">
        <f t="shared" ca="1" si="28"/>
        <v>1637228.81</v>
      </c>
      <c r="H840" s="2"/>
      <c r="I840" s="11"/>
      <c r="J840" s="11"/>
    </row>
    <row r="841" spans="1:10" x14ac:dyDescent="0.2">
      <c r="A841" s="2"/>
      <c r="B841" s="12" t="s">
        <v>767</v>
      </c>
      <c r="C841" s="13" t="s">
        <v>679</v>
      </c>
      <c r="D841" s="14">
        <f ca="1">IF(ISNA(VLOOKUP(B841,'[1]Total_DARF''s_Est_Mun+Acerto'!$A$35:$K$5599,6,0)),0,VLOOKUP(B841,'[1]Total_DARF''s_Est_Mun+Acerto'!$A$35:$K$5599,6,0))</f>
        <v>3365.67</v>
      </c>
      <c r="E841" s="14">
        <f ca="1">IF(ISNA(VLOOKUP(B841,'[1]Total_DARF''s_Est_Mun+Acerto'!$A$35:$K$5599,11,0)),0,VLOOKUP(B841,'[1]Total_DARF''s_Est_Mun+Acerto'!$A$35:$K$5599,11,0))</f>
        <v>0</v>
      </c>
      <c r="F841" s="14">
        <f t="shared" ca="1" si="29"/>
        <v>3365.67</v>
      </c>
      <c r="G841" s="14">
        <f t="shared" ca="1" si="28"/>
        <v>3365.67</v>
      </c>
      <c r="H841" s="2"/>
      <c r="I841" s="11"/>
      <c r="J841" s="11"/>
    </row>
    <row r="842" spans="1:10" x14ac:dyDescent="0.2">
      <c r="A842" s="2"/>
      <c r="B842" s="12" t="s">
        <v>768</v>
      </c>
      <c r="C842" s="13" t="s">
        <v>679</v>
      </c>
      <c r="D842" s="14">
        <f ca="1">IF(ISNA(VLOOKUP(B842,'[1]Total_DARF''s_Est_Mun+Acerto'!$A$35:$K$5599,6,0)),0,VLOOKUP(B842,'[1]Total_DARF''s_Est_Mun+Acerto'!$A$35:$K$5599,6,0))</f>
        <v>3365.67</v>
      </c>
      <c r="E842" s="14">
        <f ca="1">IF(ISNA(VLOOKUP(B842,'[1]Total_DARF''s_Est_Mun+Acerto'!$A$35:$K$5599,11,0)),0,VLOOKUP(B842,'[1]Total_DARF''s_Est_Mun+Acerto'!$A$35:$K$5599,11,0))</f>
        <v>0</v>
      </c>
      <c r="F842" s="14">
        <f t="shared" ca="1" si="29"/>
        <v>3365.67</v>
      </c>
      <c r="G842" s="14">
        <f t="shared" ca="1" si="28"/>
        <v>3365.67</v>
      </c>
      <c r="H842" s="2"/>
      <c r="I842" s="11"/>
      <c r="J842" s="11"/>
    </row>
    <row r="843" spans="1:10" x14ac:dyDescent="0.2">
      <c r="A843" s="2"/>
      <c r="B843" s="12" t="s">
        <v>769</v>
      </c>
      <c r="C843" s="13" t="s">
        <v>679</v>
      </c>
      <c r="D843" s="14">
        <f ca="1">IF(ISNA(VLOOKUP(B843,'[1]Total_DARF''s_Est_Mun+Acerto'!$A$35:$K$5599,6,0)),0,VLOOKUP(B843,'[1]Total_DARF''s_Est_Mun+Acerto'!$A$35:$K$5599,6,0))</f>
        <v>3533.96</v>
      </c>
      <c r="E843" s="14">
        <f ca="1">IF(ISNA(VLOOKUP(B843,'[1]Total_DARF''s_Est_Mun+Acerto'!$A$35:$K$5599,11,0)),0,VLOOKUP(B843,'[1]Total_DARF''s_Est_Mun+Acerto'!$A$35:$K$5599,11,0))</f>
        <v>0</v>
      </c>
      <c r="F843" s="14">
        <f t="shared" ca="1" si="29"/>
        <v>3533.96</v>
      </c>
      <c r="G843" s="14">
        <f t="shared" ca="1" si="28"/>
        <v>3533.96</v>
      </c>
      <c r="H843" s="2"/>
      <c r="I843" s="11"/>
      <c r="J843" s="11"/>
    </row>
    <row r="844" spans="1:10" x14ac:dyDescent="0.2">
      <c r="A844" s="2"/>
      <c r="B844" s="12" t="s">
        <v>770</v>
      </c>
      <c r="C844" s="13" t="s">
        <v>679</v>
      </c>
      <c r="D844" s="14">
        <f ca="1">IF(ISNA(VLOOKUP(B844,'[1]Total_DARF''s_Est_Mun+Acerto'!$A$35:$K$5599,6,0)),0,VLOOKUP(B844,'[1]Total_DARF''s_Est_Mun+Acerto'!$A$35:$K$5599,6,0))</f>
        <v>724005.25</v>
      </c>
      <c r="E844" s="14">
        <f ca="1">IF(ISNA(VLOOKUP(B844,'[1]Total_DARF''s_Est_Mun+Acerto'!$A$35:$K$5599,11,0)),0,VLOOKUP(B844,'[1]Total_DARF''s_Est_Mun+Acerto'!$A$35:$K$5599,11,0))</f>
        <v>59110.22</v>
      </c>
      <c r="F844" s="14">
        <f t="shared" ca="1" si="29"/>
        <v>783115.47</v>
      </c>
      <c r="G844" s="14">
        <f t="shared" ca="1" si="28"/>
        <v>783115.47</v>
      </c>
      <c r="H844" s="2"/>
      <c r="I844" s="11"/>
      <c r="J844" s="11"/>
    </row>
    <row r="845" spans="1:10" x14ac:dyDescent="0.2">
      <c r="A845" s="2"/>
      <c r="B845" s="12" t="s">
        <v>771</v>
      </c>
      <c r="C845" s="13" t="s">
        <v>679</v>
      </c>
      <c r="D845" s="14">
        <f ca="1">IF(ISNA(VLOOKUP(B845,'[1]Total_DARF''s_Est_Mun+Acerto'!$A$35:$K$5599,6,0)),0,VLOOKUP(B845,'[1]Total_DARF''s_Est_Mun+Acerto'!$A$35:$K$5599,6,0))</f>
        <v>3365.67</v>
      </c>
      <c r="E845" s="14">
        <f ca="1">IF(ISNA(VLOOKUP(B845,'[1]Total_DARF''s_Est_Mun+Acerto'!$A$35:$K$5599,11,0)),0,VLOOKUP(B845,'[1]Total_DARF''s_Est_Mun+Acerto'!$A$35:$K$5599,11,0))</f>
        <v>0</v>
      </c>
      <c r="F845" s="14">
        <f t="shared" ca="1" si="29"/>
        <v>3365.67</v>
      </c>
      <c r="G845" s="14">
        <f t="shared" ca="1" si="28"/>
        <v>3365.67</v>
      </c>
      <c r="H845" s="2"/>
      <c r="I845" s="11"/>
      <c r="J845" s="11"/>
    </row>
    <row r="846" spans="1:10" x14ac:dyDescent="0.2">
      <c r="A846" s="2"/>
      <c r="B846" s="12" t="s">
        <v>772</v>
      </c>
      <c r="C846" s="13" t="s">
        <v>679</v>
      </c>
      <c r="D846" s="14">
        <f ca="1">IF(ISNA(VLOOKUP(B846,'[1]Total_DARF''s_Est_Mun+Acerto'!$A$35:$K$5599,6,0)),0,VLOOKUP(B846,'[1]Total_DARF''s_Est_Mun+Acerto'!$A$35:$K$5599,6,0))</f>
        <v>3365.67</v>
      </c>
      <c r="E846" s="14">
        <f ca="1">IF(ISNA(VLOOKUP(B846,'[1]Total_DARF''s_Est_Mun+Acerto'!$A$35:$K$5599,11,0)),0,VLOOKUP(B846,'[1]Total_DARF''s_Est_Mun+Acerto'!$A$35:$K$5599,11,0))</f>
        <v>0</v>
      </c>
      <c r="F846" s="14">
        <f t="shared" ca="1" si="29"/>
        <v>3365.67</v>
      </c>
      <c r="G846" s="14">
        <f t="shared" ca="1" si="28"/>
        <v>3365.67</v>
      </c>
      <c r="H846" s="2"/>
      <c r="I846" s="11"/>
      <c r="J846" s="11"/>
    </row>
    <row r="847" spans="1:10" x14ac:dyDescent="0.2">
      <c r="A847" s="2"/>
      <c r="B847" s="39" t="s">
        <v>773</v>
      </c>
      <c r="C847" s="40"/>
      <c r="D847" s="14">
        <f ca="1">SUM(D748:D846)</f>
        <v>15673229.969999997</v>
      </c>
      <c r="E847" s="14">
        <f ca="1">SUM(E748:E846)</f>
        <v>2730482.3200000003</v>
      </c>
      <c r="F847" s="14">
        <f t="shared" ca="1" si="29"/>
        <v>18403712.289999999</v>
      </c>
      <c r="G847" s="14">
        <f t="shared" ca="1" si="28"/>
        <v>18403712.289999999</v>
      </c>
      <c r="H847" s="2"/>
      <c r="I847" s="11"/>
      <c r="J847" s="11"/>
    </row>
    <row r="848" spans="1:10" x14ac:dyDescent="0.2">
      <c r="A848" s="2"/>
      <c r="B848" s="12" t="s">
        <v>975</v>
      </c>
      <c r="C848" s="13" t="s">
        <v>774</v>
      </c>
      <c r="D848" s="14">
        <f ca="1">IF(ISNA(VLOOKUP(B848,'[1]Total_DARF''s_Est_Mun+Acerto'!$A$35:$K$5599,6,0)),0,VLOOKUP(B848,'[1]Total_DARF''s_Est_Mun+Acerto'!$A$35:$K$5599,6,0))</f>
        <v>0</v>
      </c>
      <c r="E848" s="14">
        <f ca="1">IF(ISNA(VLOOKUP(B848,'[1]Total_DARF''s_Est_Mun+Acerto'!$A$35:$K$5599,11,0)),0,VLOOKUP(B848,'[1]Total_DARF''s_Est_Mun+Acerto'!$A$35:$K$5599,11,0))</f>
        <v>0</v>
      </c>
      <c r="F848" s="14">
        <f t="shared" ca="1" si="29"/>
        <v>0</v>
      </c>
      <c r="G848" s="14">
        <f t="shared" ca="1" si="28"/>
        <v>0</v>
      </c>
      <c r="H848" s="2"/>
      <c r="I848" s="11"/>
      <c r="J848" s="11"/>
    </row>
    <row r="849" spans="1:10" x14ac:dyDescent="0.2">
      <c r="A849" s="2"/>
      <c r="B849" s="12" t="s">
        <v>1052</v>
      </c>
      <c r="C849" s="13" t="s">
        <v>774</v>
      </c>
      <c r="D849" s="14">
        <f ca="1">IF(ISNA(VLOOKUP(B849,'[1]Total_DARF''s_Est_Mun+Acerto'!$A$35:$K$5599,6,0)),0,VLOOKUP(B849,'[1]Total_DARF''s_Est_Mun+Acerto'!$A$35:$K$5599,6,0))</f>
        <v>641363.79</v>
      </c>
      <c r="E849" s="14">
        <f ca="1">IF(ISNA(VLOOKUP(B849,'[1]Total_DARF''s_Est_Mun+Acerto'!$A$35:$K$5599,11,0)),0,VLOOKUP(B849,'[1]Total_DARF''s_Est_Mun+Acerto'!$A$35:$K$5599,11,0))</f>
        <v>0</v>
      </c>
      <c r="F849" s="14">
        <f t="shared" ca="1" si="29"/>
        <v>641363.79</v>
      </c>
      <c r="G849" s="14">
        <f t="shared" ca="1" si="28"/>
        <v>641363.79</v>
      </c>
      <c r="H849" s="2"/>
      <c r="I849" s="11"/>
      <c r="J849" s="11"/>
    </row>
    <row r="850" spans="1:10" x14ac:dyDescent="0.2">
      <c r="A850" s="2"/>
      <c r="B850" s="12" t="s">
        <v>976</v>
      </c>
      <c r="C850" s="13" t="s">
        <v>774</v>
      </c>
      <c r="D850" s="14">
        <f ca="1">IF(ISNA(VLOOKUP(B850,'[1]Total_DARF''s_Est_Mun+Acerto'!$A$35:$K$5599,6,0)),0,VLOOKUP(B850,'[1]Total_DARF''s_Est_Mun+Acerto'!$A$35:$K$5599,6,0))</f>
        <v>0</v>
      </c>
      <c r="E850" s="14">
        <f ca="1">IF(ISNA(VLOOKUP(B850,'[1]Total_DARF''s_Est_Mun+Acerto'!$A$35:$K$5599,11,0)),0,VLOOKUP(B850,'[1]Total_DARF''s_Est_Mun+Acerto'!$A$35:$K$5599,11,0))</f>
        <v>0</v>
      </c>
      <c r="F850" s="14">
        <f t="shared" ca="1" si="29"/>
        <v>0</v>
      </c>
      <c r="G850" s="14">
        <f t="shared" ca="1" si="28"/>
        <v>0</v>
      </c>
      <c r="H850" s="2"/>
      <c r="I850" s="11"/>
      <c r="J850" s="11"/>
    </row>
    <row r="851" spans="1:10" x14ac:dyDescent="0.2">
      <c r="A851" s="2"/>
      <c r="B851" s="12" t="s">
        <v>977</v>
      </c>
      <c r="C851" s="13" t="s">
        <v>774</v>
      </c>
      <c r="D851" s="14">
        <f ca="1">IF(ISNA(VLOOKUP(B851,'[1]Total_DARF''s_Est_Mun+Acerto'!$A$35:$K$5599,6,0)),0,VLOOKUP(B851,'[1]Total_DARF''s_Est_Mun+Acerto'!$A$35:$K$5599,6,0))</f>
        <v>0</v>
      </c>
      <c r="E851" s="14">
        <f ca="1">IF(ISNA(VLOOKUP(B851,'[1]Total_DARF''s_Est_Mun+Acerto'!$A$35:$K$5599,11,0)),0,VLOOKUP(B851,'[1]Total_DARF''s_Est_Mun+Acerto'!$A$35:$K$5599,11,0))</f>
        <v>0</v>
      </c>
      <c r="F851" s="14">
        <f t="shared" ca="1" si="29"/>
        <v>0</v>
      </c>
      <c r="G851" s="14">
        <f t="shared" ca="1" si="28"/>
        <v>0</v>
      </c>
      <c r="H851" s="2"/>
      <c r="I851" s="11"/>
      <c r="J851" s="11"/>
    </row>
    <row r="852" spans="1:10" x14ac:dyDescent="0.2">
      <c r="A852" s="2"/>
      <c r="B852" s="12" t="s">
        <v>775</v>
      </c>
      <c r="C852" s="13" t="s">
        <v>774</v>
      </c>
      <c r="D852" s="14">
        <f ca="1">IF(ISNA(VLOOKUP(B852,'[1]Total_DARF''s_Est_Mun+Acerto'!$A$35:$K$5599,6,0)),0,VLOOKUP(B852,'[1]Total_DARF''s_Est_Mun+Acerto'!$A$35:$K$5599,6,0))</f>
        <v>40722.559999999998</v>
      </c>
      <c r="E852" s="14">
        <f ca="1">IF(ISNA(VLOOKUP(B852,'[1]Total_DARF''s_Est_Mun+Acerto'!$A$35:$K$5599,11,0)),0,VLOOKUP(B852,'[1]Total_DARF''s_Est_Mun+Acerto'!$A$35:$K$5599,11,0))</f>
        <v>1.61</v>
      </c>
      <c r="F852" s="14">
        <f t="shared" ca="1" si="29"/>
        <v>40724.17</v>
      </c>
      <c r="G852" s="14">
        <f t="shared" ca="1" si="28"/>
        <v>40724.17</v>
      </c>
      <c r="H852" s="2"/>
      <c r="I852" s="11"/>
      <c r="J852" s="11"/>
    </row>
    <row r="853" spans="1:10" x14ac:dyDescent="0.2">
      <c r="A853" s="2"/>
      <c r="B853" s="12" t="s">
        <v>978</v>
      </c>
      <c r="C853" s="13" t="s">
        <v>774</v>
      </c>
      <c r="D853" s="14">
        <f ca="1">IF(ISNA(VLOOKUP(B853,'[1]Total_DARF''s_Est_Mun+Acerto'!$A$35:$K$5599,6,0)),0,VLOOKUP(B853,'[1]Total_DARF''s_Est_Mun+Acerto'!$A$35:$K$5599,6,0))</f>
        <v>0</v>
      </c>
      <c r="E853" s="14">
        <f ca="1">IF(ISNA(VLOOKUP(B853,'[1]Total_DARF''s_Est_Mun+Acerto'!$A$35:$K$5599,11,0)),0,VLOOKUP(B853,'[1]Total_DARF''s_Est_Mun+Acerto'!$A$35:$K$5599,11,0))</f>
        <v>0</v>
      </c>
      <c r="F853" s="14">
        <f t="shared" ca="1" si="29"/>
        <v>0</v>
      </c>
      <c r="G853" s="14">
        <f t="shared" ca="1" si="28"/>
        <v>0</v>
      </c>
      <c r="H853" s="2"/>
      <c r="I853" s="11"/>
      <c r="J853" s="11"/>
    </row>
    <row r="854" spans="1:10" x14ac:dyDescent="0.2">
      <c r="A854" s="2"/>
      <c r="B854" s="12" t="s">
        <v>776</v>
      </c>
      <c r="C854" s="13" t="s">
        <v>774</v>
      </c>
      <c r="D854" s="14">
        <f ca="1">IF(ISNA(VLOOKUP(B854,'[1]Total_DARF''s_Est_Mun+Acerto'!$A$35:$K$5599,6,0)),0,VLOOKUP(B854,'[1]Total_DARF''s_Est_Mun+Acerto'!$A$35:$K$5599,6,0))</f>
        <v>0</v>
      </c>
      <c r="E854" s="14">
        <f ca="1">IF(ISNA(VLOOKUP(B854,'[1]Total_DARF''s_Est_Mun+Acerto'!$A$35:$K$5599,11,0)),0,VLOOKUP(B854,'[1]Total_DARF''s_Est_Mun+Acerto'!$A$35:$K$5599,11,0))</f>
        <v>665722.56000000006</v>
      </c>
      <c r="F854" s="14">
        <f t="shared" ca="1" si="29"/>
        <v>665722.56000000006</v>
      </c>
      <c r="G854" s="14">
        <f t="shared" ca="1" si="28"/>
        <v>665722.56000000006</v>
      </c>
      <c r="H854" s="2"/>
      <c r="I854" s="11"/>
      <c r="J854" s="11"/>
    </row>
    <row r="855" spans="1:10" x14ac:dyDescent="0.2">
      <c r="A855" s="2"/>
      <c r="B855" s="12" t="s">
        <v>979</v>
      </c>
      <c r="C855" s="13" t="s">
        <v>774</v>
      </c>
      <c r="D855" s="14">
        <f ca="1">IF(ISNA(VLOOKUP(B855,'[1]Total_DARF''s_Est_Mun+Acerto'!$A$35:$K$5599,6,0)),0,VLOOKUP(B855,'[1]Total_DARF''s_Est_Mun+Acerto'!$A$35:$K$5599,6,0))</f>
        <v>0</v>
      </c>
      <c r="E855" s="14">
        <f ca="1">IF(ISNA(VLOOKUP(B855,'[1]Total_DARF''s_Est_Mun+Acerto'!$A$35:$K$5599,11,0)),0,VLOOKUP(B855,'[1]Total_DARF''s_Est_Mun+Acerto'!$A$35:$K$5599,11,0))</f>
        <v>0</v>
      </c>
      <c r="F855" s="14">
        <f t="shared" ca="1" si="29"/>
        <v>0</v>
      </c>
      <c r="G855" s="14">
        <f t="shared" ca="1" si="28"/>
        <v>0</v>
      </c>
      <c r="H855" s="2"/>
      <c r="I855" s="11"/>
      <c r="J855" s="11"/>
    </row>
    <row r="856" spans="1:10" x14ac:dyDescent="0.2">
      <c r="A856" s="2"/>
      <c r="B856" s="12" t="s">
        <v>1053</v>
      </c>
      <c r="C856" s="13" t="s">
        <v>774</v>
      </c>
      <c r="D856" s="14">
        <f ca="1">IF(ISNA(VLOOKUP(B856,'[1]Total_DARF''s_Est_Mun+Acerto'!$A$35:$K$5599,6,0)),0,VLOOKUP(B856,'[1]Total_DARF''s_Est_Mun+Acerto'!$A$35:$K$5599,6,0))</f>
        <v>0</v>
      </c>
      <c r="E856" s="14">
        <f ca="1">IF(ISNA(VLOOKUP(B856,'[1]Total_DARF''s_Est_Mun+Acerto'!$A$35:$K$5599,11,0)),0,VLOOKUP(B856,'[1]Total_DARF''s_Est_Mun+Acerto'!$A$35:$K$5599,11,0))</f>
        <v>0</v>
      </c>
      <c r="F856" s="14">
        <f t="shared" ca="1" si="29"/>
        <v>0</v>
      </c>
      <c r="G856" s="14">
        <f t="shared" ca="1" si="28"/>
        <v>0</v>
      </c>
      <c r="H856" s="2"/>
      <c r="I856" s="11"/>
      <c r="J856" s="11"/>
    </row>
    <row r="857" spans="1:10" x14ac:dyDescent="0.2">
      <c r="A857" s="2"/>
      <c r="B857" s="12" t="s">
        <v>980</v>
      </c>
      <c r="C857" s="13" t="s">
        <v>774</v>
      </c>
      <c r="D857" s="14">
        <f ca="1">IF(ISNA(VLOOKUP(B857,'[1]Total_DARF''s_Est_Mun+Acerto'!$A$35:$K$5599,6,0)),0,VLOOKUP(B857,'[1]Total_DARF''s_Est_Mun+Acerto'!$A$35:$K$5599,6,0))</f>
        <v>0</v>
      </c>
      <c r="E857" s="14">
        <f ca="1">IF(ISNA(VLOOKUP(B857,'[1]Total_DARF''s_Est_Mun+Acerto'!$A$35:$K$5599,11,0)),0,VLOOKUP(B857,'[1]Total_DARF''s_Est_Mun+Acerto'!$A$35:$K$5599,11,0))</f>
        <v>0</v>
      </c>
      <c r="F857" s="14">
        <f t="shared" ca="1" si="29"/>
        <v>0</v>
      </c>
      <c r="G857" s="14">
        <f t="shared" ca="1" si="28"/>
        <v>0</v>
      </c>
      <c r="H857" s="2"/>
      <c r="I857" s="11"/>
      <c r="J857" s="11"/>
    </row>
    <row r="858" spans="1:10" x14ac:dyDescent="0.2">
      <c r="A858" s="2"/>
      <c r="B858" s="12" t="s">
        <v>1054</v>
      </c>
      <c r="C858" s="13" t="s">
        <v>774</v>
      </c>
      <c r="D858" s="14">
        <f ca="1">IF(ISNA(VLOOKUP(B858,'[1]Total_DARF''s_Est_Mun+Acerto'!$A$35:$K$5599,6,0)),0,VLOOKUP(B858,'[1]Total_DARF''s_Est_Mun+Acerto'!$A$35:$K$5599,6,0))</f>
        <v>641363.79</v>
      </c>
      <c r="E858" s="14">
        <f ca="1">IF(ISNA(VLOOKUP(B858,'[1]Total_DARF''s_Est_Mun+Acerto'!$A$35:$K$5599,11,0)),0,VLOOKUP(B858,'[1]Total_DARF''s_Est_Mun+Acerto'!$A$35:$K$5599,11,0))</f>
        <v>0</v>
      </c>
      <c r="F858" s="14">
        <f t="shared" ca="1" si="29"/>
        <v>641363.79</v>
      </c>
      <c r="G858" s="14">
        <f t="shared" ca="1" si="28"/>
        <v>641363.79</v>
      </c>
      <c r="H858" s="2"/>
      <c r="I858" s="11"/>
      <c r="J858" s="11"/>
    </row>
    <row r="859" spans="1:10" x14ac:dyDescent="0.2">
      <c r="A859" s="2"/>
      <c r="B859" s="12" t="s">
        <v>777</v>
      </c>
      <c r="C859" s="13" t="s">
        <v>774</v>
      </c>
      <c r="D859" s="14">
        <f ca="1">IF(ISNA(VLOOKUP(B859,'[1]Total_DARF''s_Est_Mun+Acerto'!$A$35:$K$5599,6,0)),0,VLOOKUP(B859,'[1]Total_DARF''s_Est_Mun+Acerto'!$A$35:$K$5599,6,0))</f>
        <v>629229.36</v>
      </c>
      <c r="E859" s="14">
        <f ca="1">IF(ISNA(VLOOKUP(B859,'[1]Total_DARF''s_Est_Mun+Acerto'!$A$35:$K$5599,11,0)),0,VLOOKUP(B859,'[1]Total_DARF''s_Est_Mun+Acerto'!$A$35:$K$5599,11,0))</f>
        <v>665722.56999999995</v>
      </c>
      <c r="F859" s="14">
        <f t="shared" ca="1" si="29"/>
        <v>1294951.93</v>
      </c>
      <c r="G859" s="14">
        <f t="shared" ca="1" si="28"/>
        <v>1294951.93</v>
      </c>
      <c r="H859" s="2"/>
      <c r="I859" s="11"/>
      <c r="J859" s="11"/>
    </row>
    <row r="860" spans="1:10" x14ac:dyDescent="0.2">
      <c r="A860" s="2"/>
      <c r="B860" s="12" t="s">
        <v>981</v>
      </c>
      <c r="C860" s="13" t="s">
        <v>774</v>
      </c>
      <c r="D860" s="14">
        <f ca="1">IF(ISNA(VLOOKUP(B860,'[1]Total_DARF''s_Est_Mun+Acerto'!$A$35:$K$5599,6,0)),0,VLOOKUP(B860,'[1]Total_DARF''s_Est_Mun+Acerto'!$A$35:$K$5599,6,0))</f>
        <v>0</v>
      </c>
      <c r="E860" s="14">
        <f ca="1">IF(ISNA(VLOOKUP(B860,'[1]Total_DARF''s_Est_Mun+Acerto'!$A$35:$K$5599,11,0)),0,VLOOKUP(B860,'[1]Total_DARF''s_Est_Mun+Acerto'!$A$35:$K$5599,11,0))</f>
        <v>0</v>
      </c>
      <c r="F860" s="14">
        <f t="shared" ca="1" si="29"/>
        <v>0</v>
      </c>
      <c r="G860" s="14">
        <f t="shared" ca="1" si="28"/>
        <v>0</v>
      </c>
      <c r="H860" s="2"/>
      <c r="I860" s="11"/>
      <c r="J860" s="11"/>
    </row>
    <row r="861" spans="1:10" x14ac:dyDescent="0.2">
      <c r="A861" s="2"/>
      <c r="B861" s="12" t="s">
        <v>778</v>
      </c>
      <c r="C861" s="13" t="s">
        <v>774</v>
      </c>
      <c r="D861" s="14">
        <f ca="1">IF(ISNA(VLOOKUP(B861,'[1]Total_DARF''s_Est_Mun+Acerto'!$A$35:$K$5599,6,0)),0,VLOOKUP(B861,'[1]Total_DARF''s_Est_Mun+Acerto'!$A$35:$K$5599,6,0))</f>
        <v>0</v>
      </c>
      <c r="E861" s="14">
        <f ca="1">IF(ISNA(VLOOKUP(B861,'[1]Total_DARF''s_Est_Mun+Acerto'!$A$35:$K$5599,11,0)),0,VLOOKUP(B861,'[1]Total_DARF''s_Est_Mun+Acerto'!$A$35:$K$5599,11,0))</f>
        <v>0</v>
      </c>
      <c r="F861" s="14">
        <f t="shared" ca="1" si="29"/>
        <v>0</v>
      </c>
      <c r="G861" s="14">
        <f t="shared" ca="1" si="28"/>
        <v>0</v>
      </c>
      <c r="H861" s="2"/>
      <c r="I861" s="11"/>
      <c r="J861" s="11"/>
    </row>
    <row r="862" spans="1:10" x14ac:dyDescent="0.2">
      <c r="A862" s="2"/>
      <c r="B862" s="12" t="s">
        <v>982</v>
      </c>
      <c r="C862" s="13" t="s">
        <v>774</v>
      </c>
      <c r="D862" s="14">
        <f ca="1">IF(ISNA(VLOOKUP(B862,'[1]Total_DARF''s_Est_Mun+Acerto'!$A$35:$K$5599,6,0)),0,VLOOKUP(B862,'[1]Total_DARF''s_Est_Mun+Acerto'!$A$35:$K$5599,6,0))</f>
        <v>0</v>
      </c>
      <c r="E862" s="14">
        <f ca="1">IF(ISNA(VLOOKUP(B862,'[1]Total_DARF''s_Est_Mun+Acerto'!$A$35:$K$5599,11,0)),0,VLOOKUP(B862,'[1]Total_DARF''s_Est_Mun+Acerto'!$A$35:$K$5599,11,0))</f>
        <v>0</v>
      </c>
      <c r="F862" s="14">
        <f t="shared" ca="1" si="29"/>
        <v>0</v>
      </c>
      <c r="G862" s="14">
        <f t="shared" ca="1" si="28"/>
        <v>0</v>
      </c>
      <c r="H862" s="2"/>
      <c r="I862" s="11"/>
      <c r="J862" s="11"/>
    </row>
    <row r="863" spans="1:10" x14ac:dyDescent="0.2">
      <c r="A863" s="2"/>
      <c r="B863" s="12" t="s">
        <v>983</v>
      </c>
      <c r="C863" s="13" t="s">
        <v>774</v>
      </c>
      <c r="D863" s="14">
        <f ca="1">IF(ISNA(VLOOKUP(B863,'[1]Total_DARF''s_Est_Mun+Acerto'!$A$35:$K$5599,6,0)),0,VLOOKUP(B863,'[1]Total_DARF''s_Est_Mun+Acerto'!$A$35:$K$5599,6,0))</f>
        <v>0</v>
      </c>
      <c r="E863" s="14">
        <f ca="1">IF(ISNA(VLOOKUP(B863,'[1]Total_DARF''s_Est_Mun+Acerto'!$A$35:$K$5599,11,0)),0,VLOOKUP(B863,'[1]Total_DARF''s_Est_Mun+Acerto'!$A$35:$K$5599,11,0))</f>
        <v>0</v>
      </c>
      <c r="F863" s="14">
        <f t="shared" ca="1" si="29"/>
        <v>0</v>
      </c>
      <c r="G863" s="14">
        <f t="shared" ca="1" si="28"/>
        <v>0</v>
      </c>
      <c r="H863" s="2"/>
      <c r="I863" s="11"/>
      <c r="J863" s="11"/>
    </row>
    <row r="864" spans="1:10" x14ac:dyDescent="0.2">
      <c r="A864" s="2"/>
      <c r="B864" s="12" t="s">
        <v>984</v>
      </c>
      <c r="C864" s="13" t="s">
        <v>774</v>
      </c>
      <c r="D864" s="14">
        <f ca="1">IF(ISNA(VLOOKUP(B864,'[1]Total_DARF''s_Est_Mun+Acerto'!$A$35:$K$5599,6,0)),0,VLOOKUP(B864,'[1]Total_DARF''s_Est_Mun+Acerto'!$A$35:$K$5599,6,0))</f>
        <v>0</v>
      </c>
      <c r="E864" s="14">
        <f ca="1">IF(ISNA(VLOOKUP(B864,'[1]Total_DARF''s_Est_Mun+Acerto'!$A$35:$K$5599,11,0)),0,VLOOKUP(B864,'[1]Total_DARF''s_Est_Mun+Acerto'!$A$35:$K$5599,11,0))</f>
        <v>0</v>
      </c>
      <c r="F864" s="14">
        <f t="shared" ca="1" si="29"/>
        <v>0</v>
      </c>
      <c r="G864" s="14">
        <f t="shared" ca="1" si="28"/>
        <v>0</v>
      </c>
      <c r="H864" s="2"/>
      <c r="I864" s="11"/>
      <c r="J864" s="11"/>
    </row>
    <row r="865" spans="1:10" x14ac:dyDescent="0.2">
      <c r="A865" s="2"/>
      <c r="B865" s="12" t="s">
        <v>985</v>
      </c>
      <c r="C865" s="13" t="s">
        <v>774</v>
      </c>
      <c r="D865" s="14">
        <f ca="1">IF(ISNA(VLOOKUP(B865,'[1]Total_DARF''s_Est_Mun+Acerto'!$A$35:$K$5599,6,0)),0,VLOOKUP(B865,'[1]Total_DARF''s_Est_Mun+Acerto'!$A$35:$K$5599,6,0))</f>
        <v>0</v>
      </c>
      <c r="E865" s="14">
        <f ca="1">IF(ISNA(VLOOKUP(B865,'[1]Total_DARF''s_Est_Mun+Acerto'!$A$35:$K$5599,11,0)),0,VLOOKUP(B865,'[1]Total_DARF''s_Est_Mun+Acerto'!$A$35:$K$5599,11,0))</f>
        <v>0</v>
      </c>
      <c r="F865" s="14">
        <f t="shared" ca="1" si="29"/>
        <v>0</v>
      </c>
      <c r="G865" s="14">
        <f t="shared" ca="1" si="28"/>
        <v>0</v>
      </c>
      <c r="H865" s="2"/>
      <c r="I865" s="11"/>
      <c r="J865" s="11"/>
    </row>
    <row r="866" spans="1:10" x14ac:dyDescent="0.2">
      <c r="A866" s="2"/>
      <c r="B866" s="12" t="s">
        <v>1045</v>
      </c>
      <c r="C866" s="13" t="s">
        <v>774</v>
      </c>
      <c r="D866" s="14">
        <f ca="1">IF(ISNA(VLOOKUP(B866,'[1]Total_DARF''s_Est_Mun+Acerto'!$A$35:$K$5599,6,0)),0,VLOOKUP(B866,'[1]Total_DARF''s_Est_Mun+Acerto'!$A$35:$K$5599,6,0))</f>
        <v>644262.28</v>
      </c>
      <c r="E866" s="14">
        <f ca="1">IF(ISNA(VLOOKUP(B866,'[1]Total_DARF''s_Est_Mun+Acerto'!$A$35:$K$5599,11,0)),0,VLOOKUP(B866,'[1]Total_DARF''s_Est_Mun+Acerto'!$A$35:$K$5599,11,0))</f>
        <v>0</v>
      </c>
      <c r="F866" s="14">
        <f t="shared" ca="1" si="29"/>
        <v>644262.28</v>
      </c>
      <c r="G866" s="14">
        <f t="shared" ca="1" si="28"/>
        <v>644262.28</v>
      </c>
      <c r="H866" s="2"/>
      <c r="I866" s="11"/>
      <c r="J866" s="11"/>
    </row>
    <row r="867" spans="1:10" x14ac:dyDescent="0.2">
      <c r="A867" s="2"/>
      <c r="B867" s="12" t="s">
        <v>986</v>
      </c>
      <c r="C867" s="13" t="s">
        <v>774</v>
      </c>
      <c r="D867" s="14">
        <f ca="1">IF(ISNA(VLOOKUP(B867,'[1]Total_DARF''s_Est_Mun+Acerto'!$A$35:$K$5599,6,0)),0,VLOOKUP(B867,'[1]Total_DARF''s_Est_Mun+Acerto'!$A$35:$K$5599,6,0))</f>
        <v>0</v>
      </c>
      <c r="E867" s="14">
        <f ca="1">IF(ISNA(VLOOKUP(B867,'[1]Total_DARF''s_Est_Mun+Acerto'!$A$35:$K$5599,11,0)),0,VLOOKUP(B867,'[1]Total_DARF''s_Est_Mun+Acerto'!$A$35:$K$5599,11,0))</f>
        <v>0</v>
      </c>
      <c r="F867" s="14">
        <f t="shared" ca="1" si="29"/>
        <v>0</v>
      </c>
      <c r="G867" s="14">
        <f t="shared" ca="1" si="28"/>
        <v>0</v>
      </c>
      <c r="H867" s="2"/>
      <c r="I867" s="11"/>
      <c r="J867" s="11"/>
    </row>
    <row r="868" spans="1:10" x14ac:dyDescent="0.2">
      <c r="A868" s="2"/>
      <c r="B868" s="12" t="s">
        <v>987</v>
      </c>
      <c r="C868" s="13" t="s">
        <v>774</v>
      </c>
      <c r="D868" s="14">
        <f ca="1">IF(ISNA(VLOOKUP(B868,'[1]Total_DARF''s_Est_Mun+Acerto'!$A$35:$K$5599,6,0)),0,VLOOKUP(B868,'[1]Total_DARF''s_Est_Mun+Acerto'!$A$35:$K$5599,6,0))</f>
        <v>0</v>
      </c>
      <c r="E868" s="14">
        <f ca="1">IF(ISNA(VLOOKUP(B868,'[1]Total_DARF''s_Est_Mun+Acerto'!$A$35:$K$5599,11,0)),0,VLOOKUP(B868,'[1]Total_DARF''s_Est_Mun+Acerto'!$A$35:$K$5599,11,0))</f>
        <v>0</v>
      </c>
      <c r="F868" s="14">
        <f t="shared" ca="1" si="29"/>
        <v>0</v>
      </c>
      <c r="G868" s="14">
        <f t="shared" ca="1" si="28"/>
        <v>0</v>
      </c>
      <c r="H868" s="2"/>
      <c r="I868" s="11"/>
      <c r="J868" s="11"/>
    </row>
    <row r="869" spans="1:10" x14ac:dyDescent="0.2">
      <c r="A869" s="2"/>
      <c r="B869" s="12" t="s">
        <v>988</v>
      </c>
      <c r="C869" s="13" t="s">
        <v>774</v>
      </c>
      <c r="D869" s="14">
        <f ca="1">IF(ISNA(VLOOKUP(B869,'[1]Total_DARF''s_Est_Mun+Acerto'!$A$35:$K$5599,6,0)),0,VLOOKUP(B869,'[1]Total_DARF''s_Est_Mun+Acerto'!$A$35:$K$5599,6,0))</f>
        <v>0</v>
      </c>
      <c r="E869" s="14">
        <f ca="1">IF(ISNA(VLOOKUP(B869,'[1]Total_DARF''s_Est_Mun+Acerto'!$A$35:$K$5599,11,0)),0,VLOOKUP(B869,'[1]Total_DARF''s_Est_Mun+Acerto'!$A$35:$K$5599,11,0))</f>
        <v>0</v>
      </c>
      <c r="F869" s="14">
        <f t="shared" ca="1" si="29"/>
        <v>0</v>
      </c>
      <c r="G869" s="14">
        <f t="shared" ca="1" si="28"/>
        <v>0</v>
      </c>
      <c r="H869" s="2"/>
      <c r="I869" s="11"/>
      <c r="J869" s="11"/>
    </row>
    <row r="870" spans="1:10" x14ac:dyDescent="0.2">
      <c r="A870" s="2"/>
      <c r="B870" s="12" t="s">
        <v>989</v>
      </c>
      <c r="C870" s="13" t="s">
        <v>774</v>
      </c>
      <c r="D870" s="14">
        <f ca="1">IF(ISNA(VLOOKUP(B870,'[1]Total_DARF''s_Est_Mun+Acerto'!$A$35:$K$5599,6,0)),0,VLOOKUP(B870,'[1]Total_DARF''s_Est_Mun+Acerto'!$A$35:$K$5599,6,0))</f>
        <v>0</v>
      </c>
      <c r="E870" s="14">
        <f ca="1">IF(ISNA(VLOOKUP(B870,'[1]Total_DARF''s_Est_Mun+Acerto'!$A$35:$K$5599,11,0)),0,VLOOKUP(B870,'[1]Total_DARF''s_Est_Mun+Acerto'!$A$35:$K$5599,11,0))</f>
        <v>0</v>
      </c>
      <c r="F870" s="14">
        <f t="shared" ca="1" si="29"/>
        <v>0</v>
      </c>
      <c r="G870" s="14">
        <f t="shared" ca="1" si="28"/>
        <v>0</v>
      </c>
      <c r="H870" s="2"/>
      <c r="I870" s="11"/>
      <c r="J870" s="11"/>
    </row>
    <row r="871" spans="1:10" x14ac:dyDescent="0.2">
      <c r="A871" s="2"/>
      <c r="B871" s="12" t="s">
        <v>779</v>
      </c>
      <c r="C871" s="13" t="s">
        <v>774</v>
      </c>
      <c r="D871" s="14">
        <f ca="1">IF(ISNA(VLOOKUP(B871,'[1]Total_DARF''s_Est_Mun+Acerto'!$A$35:$K$5599,6,0)),0,VLOOKUP(B871,'[1]Total_DARF''s_Est_Mun+Acerto'!$A$35:$K$5599,6,0))</f>
        <v>560858.36</v>
      </c>
      <c r="E871" s="14">
        <f ca="1">IF(ISNA(VLOOKUP(B871,'[1]Total_DARF''s_Est_Mun+Acerto'!$A$35:$K$5599,11,0)),0,VLOOKUP(B871,'[1]Total_DARF''s_Est_Mun+Acerto'!$A$35:$K$5599,11,0))</f>
        <v>887630.09</v>
      </c>
      <c r="F871" s="14">
        <f t="shared" ca="1" si="29"/>
        <v>1448488.45</v>
      </c>
      <c r="G871" s="14">
        <f t="shared" ca="1" si="28"/>
        <v>1448488.45</v>
      </c>
      <c r="H871" s="2"/>
      <c r="I871" s="11"/>
      <c r="J871" s="11"/>
    </row>
    <row r="872" spans="1:10" x14ac:dyDescent="0.2">
      <c r="A872" s="2"/>
      <c r="B872" s="12" t="s">
        <v>990</v>
      </c>
      <c r="C872" s="13" t="s">
        <v>774</v>
      </c>
      <c r="D872" s="14">
        <f ca="1">IF(ISNA(VLOOKUP(B872,'[1]Total_DARF''s_Est_Mun+Acerto'!$A$35:$K$5599,6,0)),0,VLOOKUP(B872,'[1]Total_DARF''s_Est_Mun+Acerto'!$A$35:$K$5599,6,0))</f>
        <v>0</v>
      </c>
      <c r="E872" s="14">
        <f ca="1">IF(ISNA(VLOOKUP(B872,'[1]Total_DARF''s_Est_Mun+Acerto'!$A$35:$K$5599,11,0)),0,VLOOKUP(B872,'[1]Total_DARF''s_Est_Mun+Acerto'!$A$35:$K$5599,11,0))</f>
        <v>0</v>
      </c>
      <c r="F872" s="14">
        <f t="shared" ca="1" si="29"/>
        <v>0</v>
      </c>
      <c r="G872" s="14">
        <f t="shared" ca="1" si="28"/>
        <v>0</v>
      </c>
      <c r="H872" s="2"/>
      <c r="I872" s="11"/>
      <c r="J872" s="11"/>
    </row>
    <row r="873" spans="1:10" x14ac:dyDescent="0.2">
      <c r="A873" s="2"/>
      <c r="B873" s="12" t="s">
        <v>991</v>
      </c>
      <c r="C873" s="13" t="s">
        <v>774</v>
      </c>
      <c r="D873" s="14">
        <f ca="1">IF(ISNA(VLOOKUP(B873,'[1]Total_DARF''s_Est_Mun+Acerto'!$A$35:$K$5599,6,0)),0,VLOOKUP(B873,'[1]Total_DARF''s_Est_Mun+Acerto'!$A$35:$K$5599,6,0))</f>
        <v>0</v>
      </c>
      <c r="E873" s="14">
        <f ca="1">IF(ISNA(VLOOKUP(B873,'[1]Total_DARF''s_Est_Mun+Acerto'!$A$35:$K$5599,11,0)),0,VLOOKUP(B873,'[1]Total_DARF''s_Est_Mun+Acerto'!$A$35:$K$5599,11,0))</f>
        <v>0</v>
      </c>
      <c r="F873" s="14">
        <f t="shared" ca="1" si="29"/>
        <v>0</v>
      </c>
      <c r="G873" s="14">
        <f t="shared" ca="1" si="28"/>
        <v>0</v>
      </c>
      <c r="H873" s="2"/>
      <c r="I873" s="11"/>
      <c r="J873" s="11"/>
    </row>
    <row r="874" spans="1:10" x14ac:dyDescent="0.2">
      <c r="A874" s="2"/>
      <c r="B874" s="39" t="s">
        <v>780</v>
      </c>
      <c r="C874" s="40"/>
      <c r="D874" s="14">
        <f ca="1">SUM(D848:D873)</f>
        <v>3157800.14</v>
      </c>
      <c r="E874" s="14">
        <f ca="1">SUM(E848:E873)</f>
        <v>2219076.83</v>
      </c>
      <c r="F874" s="14">
        <f t="shared" ca="1" si="29"/>
        <v>5376876.9700000007</v>
      </c>
      <c r="G874" s="14">
        <f t="shared" ca="1" si="28"/>
        <v>5376876.9700000007</v>
      </c>
      <c r="H874" s="2"/>
      <c r="I874" s="11"/>
      <c r="J874" s="11"/>
    </row>
    <row r="875" spans="1:10" x14ac:dyDescent="0.2">
      <c r="A875" s="2"/>
      <c r="B875" s="12" t="s">
        <v>781</v>
      </c>
      <c r="C875" s="13" t="s">
        <v>782</v>
      </c>
      <c r="D875" s="14">
        <f ca="1">IF(ISNA(VLOOKUP(B875,'[1]Total_DARF''s_Est_Mun+Acerto'!$A$35:$K$5599,6,0)),0,VLOOKUP(B875,'[1]Total_DARF''s_Est_Mun+Acerto'!$A$35:$K$5599,6,0))</f>
        <v>0</v>
      </c>
      <c r="E875" s="14">
        <f ca="1">IF(ISNA(VLOOKUP(B875,'[1]Total_DARF''s_Est_Mun+Acerto'!$A$35:$K$5599,11,0)),0,VLOOKUP(B875,'[1]Total_DARF''s_Est_Mun+Acerto'!$A$35:$K$5599,11,0))</f>
        <v>451896.69</v>
      </c>
      <c r="F875" s="14">
        <f t="shared" ca="1" si="29"/>
        <v>451896.69</v>
      </c>
      <c r="G875" s="14">
        <f t="shared" ca="1" si="28"/>
        <v>451896.69</v>
      </c>
      <c r="H875" s="2"/>
      <c r="I875" s="11"/>
      <c r="J875" s="11"/>
    </row>
    <row r="876" spans="1:10" x14ac:dyDescent="0.2">
      <c r="A876" s="2"/>
      <c r="B876" s="12" t="s">
        <v>783</v>
      </c>
      <c r="C876" s="13" t="s">
        <v>782</v>
      </c>
      <c r="D876" s="14">
        <f ca="1">IF(ISNA(VLOOKUP(B876,'[1]Total_DARF''s_Est_Mun+Acerto'!$A$35:$K$5599,6,0)),0,VLOOKUP(B876,'[1]Total_DARF''s_Est_Mun+Acerto'!$A$35:$K$5599,6,0))</f>
        <v>0</v>
      </c>
      <c r="E876" s="14">
        <f ca="1">IF(ISNA(VLOOKUP(B876,'[1]Total_DARF''s_Est_Mun+Acerto'!$A$35:$K$5599,11,0)),0,VLOOKUP(B876,'[1]Total_DARF''s_Est_Mun+Acerto'!$A$35:$K$5599,11,0))</f>
        <v>451896.69</v>
      </c>
      <c r="F876" s="14">
        <f t="shared" ca="1" si="29"/>
        <v>451896.69</v>
      </c>
      <c r="G876" s="14">
        <f t="shared" ca="1" si="28"/>
        <v>451896.69</v>
      </c>
      <c r="H876" s="2"/>
      <c r="I876" s="11"/>
      <c r="J876" s="11"/>
    </row>
    <row r="877" spans="1:10" x14ac:dyDescent="0.2">
      <c r="A877" s="2"/>
      <c r="B877" s="12" t="s">
        <v>1055</v>
      </c>
      <c r="C877" s="13" t="s">
        <v>782</v>
      </c>
      <c r="D877" s="14">
        <f ca="1">IF(ISNA(VLOOKUP(B877,'[1]Total_DARF''s_Est_Mun+Acerto'!$A$35:$K$5599,6,0)),0,VLOOKUP(B877,'[1]Total_DARF''s_Est_Mun+Acerto'!$A$35:$K$5599,6,0))</f>
        <v>0</v>
      </c>
      <c r="E877" s="14">
        <f ca="1">IF(ISNA(VLOOKUP(B877,'[1]Total_DARF''s_Est_Mun+Acerto'!$A$35:$K$5599,11,0)),0,VLOOKUP(B877,'[1]Total_DARF''s_Est_Mun+Acerto'!$A$35:$K$5599,11,0))</f>
        <v>0</v>
      </c>
      <c r="F877" s="14">
        <f t="shared" ca="1" si="29"/>
        <v>0</v>
      </c>
      <c r="G877" s="14">
        <f t="shared" ca="1" si="28"/>
        <v>0</v>
      </c>
      <c r="H877" s="2"/>
      <c r="I877" s="11"/>
      <c r="J877" s="11"/>
    </row>
    <row r="878" spans="1:10" x14ac:dyDescent="0.2">
      <c r="A878" s="2"/>
      <c r="B878" s="12" t="s">
        <v>784</v>
      </c>
      <c r="C878" s="13" t="s">
        <v>782</v>
      </c>
      <c r="D878" s="14">
        <f ca="1">IF(ISNA(VLOOKUP(B878,'[1]Total_DARF''s_Est_Mun+Acerto'!$A$35:$K$5599,6,0)),0,VLOOKUP(B878,'[1]Total_DARF''s_Est_Mun+Acerto'!$A$35:$K$5599,6,0))</f>
        <v>0</v>
      </c>
      <c r="E878" s="14">
        <f ca="1">IF(ISNA(VLOOKUP(B878,'[1]Total_DARF''s_Est_Mun+Acerto'!$A$35:$K$5599,11,0)),0,VLOOKUP(B878,'[1]Total_DARF''s_Est_Mun+Acerto'!$A$35:$K$5599,11,0))</f>
        <v>451896.69</v>
      </c>
      <c r="F878" s="14">
        <f t="shared" ca="1" si="29"/>
        <v>451896.69</v>
      </c>
      <c r="G878" s="14">
        <f t="shared" ca="1" si="28"/>
        <v>451896.69</v>
      </c>
      <c r="H878" s="2"/>
      <c r="I878" s="11"/>
      <c r="J878" s="11"/>
    </row>
    <row r="879" spans="1:10" x14ac:dyDescent="0.2">
      <c r="A879" s="2"/>
      <c r="B879" s="12" t="s">
        <v>1046</v>
      </c>
      <c r="C879" s="13" t="s">
        <v>782</v>
      </c>
      <c r="D879" s="14">
        <f ca="1">IF(ISNA(VLOOKUP(B879,'[1]Total_DARF''s_Est_Mun+Acerto'!$A$35:$K$5599,6,0)),0,VLOOKUP(B879,'[1]Total_DARF''s_Est_Mun+Acerto'!$A$35:$K$5599,6,0))</f>
        <v>0</v>
      </c>
      <c r="E879" s="14">
        <f ca="1">IF(ISNA(VLOOKUP(B879,'[1]Total_DARF''s_Est_Mun+Acerto'!$A$35:$K$5599,11,0)),0,VLOOKUP(B879,'[1]Total_DARF''s_Est_Mun+Acerto'!$A$35:$K$5599,11,0))</f>
        <v>0</v>
      </c>
      <c r="F879" s="14">
        <f t="shared" ca="1" si="29"/>
        <v>0</v>
      </c>
      <c r="G879" s="14">
        <f t="shared" ca="1" si="28"/>
        <v>0</v>
      </c>
      <c r="H879" s="2"/>
      <c r="I879" s="11"/>
      <c r="J879" s="11"/>
    </row>
    <row r="880" spans="1:10" x14ac:dyDescent="0.2">
      <c r="A880" s="2"/>
      <c r="B880" s="12" t="s">
        <v>1056</v>
      </c>
      <c r="C880" s="13" t="s">
        <v>782</v>
      </c>
      <c r="D880" s="14">
        <f ca="1">IF(ISNA(VLOOKUP(B880,'[1]Total_DARF''s_Est_Mun+Acerto'!$A$35:$K$5599,6,0)),0,VLOOKUP(B880,'[1]Total_DARF''s_Est_Mun+Acerto'!$A$35:$K$5599,6,0))</f>
        <v>0</v>
      </c>
      <c r="E880" s="14">
        <f ca="1">IF(ISNA(VLOOKUP(B880,'[1]Total_DARF''s_Est_Mun+Acerto'!$A$35:$K$5599,11,0)),0,VLOOKUP(B880,'[1]Total_DARF''s_Est_Mun+Acerto'!$A$35:$K$5599,11,0))</f>
        <v>0</v>
      </c>
      <c r="F880" s="14">
        <f t="shared" ca="1" si="29"/>
        <v>0</v>
      </c>
      <c r="G880" s="14">
        <f t="shared" ca="1" si="28"/>
        <v>0</v>
      </c>
      <c r="H880" s="2"/>
      <c r="I880" s="11"/>
      <c r="J880" s="11"/>
    </row>
    <row r="881" spans="1:10" x14ac:dyDescent="0.2">
      <c r="A881" s="2"/>
      <c r="B881" s="12" t="s">
        <v>785</v>
      </c>
      <c r="C881" s="13" t="s">
        <v>782</v>
      </c>
      <c r="D881" s="14">
        <f ca="1">IF(ISNA(VLOOKUP(B881,'[1]Total_DARF''s_Est_Mun+Acerto'!$A$35:$K$5599,6,0)),0,VLOOKUP(B881,'[1]Total_DARF''s_Est_Mun+Acerto'!$A$35:$K$5599,6,0))</f>
        <v>0</v>
      </c>
      <c r="E881" s="14">
        <f ca="1">IF(ISNA(VLOOKUP(B881,'[1]Total_DARF''s_Est_Mun+Acerto'!$A$35:$K$5599,11,0)),0,VLOOKUP(B881,'[1]Total_DARF''s_Est_Mun+Acerto'!$A$35:$K$5599,11,0))</f>
        <v>451896.69</v>
      </c>
      <c r="F881" s="14">
        <f t="shared" ca="1" si="29"/>
        <v>451896.69</v>
      </c>
      <c r="G881" s="14">
        <f t="shared" ca="1" si="28"/>
        <v>451896.69</v>
      </c>
      <c r="H881" s="2"/>
      <c r="I881" s="11"/>
      <c r="J881" s="11"/>
    </row>
    <row r="882" spans="1:10" x14ac:dyDescent="0.2">
      <c r="A882" s="2"/>
      <c r="B882" s="12" t="s">
        <v>786</v>
      </c>
      <c r="C882" s="13" t="s">
        <v>782</v>
      </c>
      <c r="D882" s="14">
        <f ca="1">IF(ISNA(VLOOKUP(B882,'[1]Total_DARF''s_Est_Mun+Acerto'!$A$35:$K$5599,6,0)),0,VLOOKUP(B882,'[1]Total_DARF''s_Est_Mun+Acerto'!$A$35:$K$5599,6,0))</f>
        <v>0</v>
      </c>
      <c r="E882" s="14">
        <f ca="1">IF(ISNA(VLOOKUP(B882,'[1]Total_DARF''s_Est_Mun+Acerto'!$A$35:$K$5599,11,0)),0,VLOOKUP(B882,'[1]Total_DARF''s_Est_Mun+Acerto'!$A$35:$K$5599,11,0))</f>
        <v>451634.45</v>
      </c>
      <c r="F882" s="14">
        <f t="shared" ca="1" si="29"/>
        <v>451634.45</v>
      </c>
      <c r="G882" s="14">
        <f t="shared" ref="G882:G945" ca="1" si="30">F882</f>
        <v>451634.45</v>
      </c>
      <c r="H882" s="2"/>
      <c r="I882" s="11"/>
      <c r="J882" s="11"/>
    </row>
    <row r="883" spans="1:10" x14ac:dyDescent="0.2">
      <c r="A883" s="2"/>
      <c r="B883" s="12" t="s">
        <v>1057</v>
      </c>
      <c r="C883" s="13" t="s">
        <v>782</v>
      </c>
      <c r="D883" s="14">
        <f ca="1">IF(ISNA(VLOOKUP(B883,'[1]Total_DARF''s_Est_Mun+Acerto'!$A$35:$K$5599,6,0)),0,VLOOKUP(B883,'[1]Total_DARF''s_Est_Mun+Acerto'!$A$35:$K$5599,6,0))</f>
        <v>0</v>
      </c>
      <c r="E883" s="14">
        <f ca="1">IF(ISNA(VLOOKUP(B883,'[1]Total_DARF''s_Est_Mun+Acerto'!$A$35:$K$5599,11,0)),0,VLOOKUP(B883,'[1]Total_DARF''s_Est_Mun+Acerto'!$A$35:$K$5599,11,0))</f>
        <v>0</v>
      </c>
      <c r="F883" s="14">
        <f t="shared" ref="F883:F946" ca="1" si="31">SUM(D883:E883)</f>
        <v>0</v>
      </c>
      <c r="G883" s="14">
        <f t="shared" ca="1" si="30"/>
        <v>0</v>
      </c>
      <c r="H883" s="2"/>
      <c r="I883" s="11"/>
      <c r="J883" s="11"/>
    </row>
    <row r="884" spans="1:10" x14ac:dyDescent="0.2">
      <c r="A884" s="2"/>
      <c r="B884" s="12" t="s">
        <v>787</v>
      </c>
      <c r="C884" s="13" t="s">
        <v>782</v>
      </c>
      <c r="D884" s="14">
        <f ca="1">IF(ISNA(VLOOKUP(B884,'[1]Total_DARF''s_Est_Mun+Acerto'!$A$35:$K$5599,6,0)),0,VLOOKUP(B884,'[1]Total_DARF''s_Est_Mun+Acerto'!$A$35:$K$5599,6,0))</f>
        <v>564910.25</v>
      </c>
      <c r="E884" s="14">
        <f ca="1">IF(ISNA(VLOOKUP(B884,'[1]Total_DARF''s_Est_Mun+Acerto'!$A$35:$K$5599,11,0)),0,VLOOKUP(B884,'[1]Total_DARF''s_Est_Mun+Acerto'!$A$35:$K$5599,11,0))</f>
        <v>1506322.36</v>
      </c>
      <c r="F884" s="14">
        <f t="shared" ca="1" si="31"/>
        <v>2071232.61</v>
      </c>
      <c r="G884" s="14">
        <f t="shared" ca="1" si="30"/>
        <v>2071232.61</v>
      </c>
      <c r="H884" s="2"/>
      <c r="I884" s="11"/>
      <c r="J884" s="11"/>
    </row>
    <row r="885" spans="1:10" x14ac:dyDescent="0.2">
      <c r="A885" s="2"/>
      <c r="B885" s="12" t="s">
        <v>1058</v>
      </c>
      <c r="C885" s="13" t="s">
        <v>782</v>
      </c>
      <c r="D885" s="14">
        <f ca="1">IF(ISNA(VLOOKUP(B885,'[1]Total_DARF''s_Est_Mun+Acerto'!$A$35:$K$5599,6,0)),0,VLOOKUP(B885,'[1]Total_DARF''s_Est_Mun+Acerto'!$A$35:$K$5599,6,0))</f>
        <v>0</v>
      </c>
      <c r="E885" s="14">
        <f ca="1">IF(ISNA(VLOOKUP(B885,'[1]Total_DARF''s_Est_Mun+Acerto'!$A$35:$K$5599,11,0)),0,VLOOKUP(B885,'[1]Total_DARF''s_Est_Mun+Acerto'!$A$35:$K$5599,11,0))</f>
        <v>0</v>
      </c>
      <c r="F885" s="14">
        <f t="shared" ca="1" si="31"/>
        <v>0</v>
      </c>
      <c r="G885" s="14">
        <f t="shared" ca="1" si="30"/>
        <v>0</v>
      </c>
      <c r="H885" s="2"/>
      <c r="I885" s="11"/>
      <c r="J885" s="11"/>
    </row>
    <row r="886" spans="1:10" x14ac:dyDescent="0.2">
      <c r="A886" s="2"/>
      <c r="B886" s="12" t="s">
        <v>1059</v>
      </c>
      <c r="C886" s="13" t="s">
        <v>782</v>
      </c>
      <c r="D886" s="14">
        <f ca="1">IF(ISNA(VLOOKUP(B886,'[1]Total_DARF''s_Est_Mun+Acerto'!$A$35:$K$5599,6,0)),0,VLOOKUP(B886,'[1]Total_DARF''s_Est_Mun+Acerto'!$A$35:$K$5599,6,0))</f>
        <v>0</v>
      </c>
      <c r="E886" s="14">
        <f ca="1">IF(ISNA(VLOOKUP(B886,'[1]Total_DARF''s_Est_Mun+Acerto'!$A$35:$K$5599,11,0)),0,VLOOKUP(B886,'[1]Total_DARF''s_Est_Mun+Acerto'!$A$35:$K$5599,11,0))</f>
        <v>0</v>
      </c>
      <c r="F886" s="14">
        <f t="shared" ca="1" si="31"/>
        <v>0</v>
      </c>
      <c r="G886" s="14">
        <f t="shared" ca="1" si="30"/>
        <v>0</v>
      </c>
      <c r="H886" s="2"/>
      <c r="I886" s="11"/>
      <c r="J886" s="11"/>
    </row>
    <row r="887" spans="1:10" x14ac:dyDescent="0.2">
      <c r="A887" s="2"/>
      <c r="B887" s="12" t="s">
        <v>1060</v>
      </c>
      <c r="C887" s="13" t="s">
        <v>782</v>
      </c>
      <c r="D887" s="14">
        <f ca="1">IF(ISNA(VLOOKUP(B887,'[1]Total_DARF''s_Est_Mun+Acerto'!$A$35:$K$5599,6,0)),0,VLOOKUP(B887,'[1]Total_DARF''s_Est_Mun+Acerto'!$A$35:$K$5599,6,0))</f>
        <v>0</v>
      </c>
      <c r="E887" s="14">
        <f ca="1">IF(ISNA(VLOOKUP(B887,'[1]Total_DARF''s_Est_Mun+Acerto'!$A$35:$K$5599,11,0)),0,VLOOKUP(B887,'[1]Total_DARF''s_Est_Mun+Acerto'!$A$35:$K$5599,11,0))</f>
        <v>0</v>
      </c>
      <c r="F887" s="14">
        <f t="shared" ca="1" si="31"/>
        <v>0</v>
      </c>
      <c r="G887" s="14">
        <f t="shared" ca="1" si="30"/>
        <v>0</v>
      </c>
      <c r="H887" s="2"/>
      <c r="I887" s="11"/>
      <c r="J887" s="11"/>
    </row>
    <row r="888" spans="1:10" x14ac:dyDescent="0.2">
      <c r="A888" s="2"/>
      <c r="B888" s="12" t="s">
        <v>1061</v>
      </c>
      <c r="C888" s="13" t="s">
        <v>782</v>
      </c>
      <c r="D888" s="14">
        <f ca="1">IF(ISNA(VLOOKUP(B888,'[1]Total_DARF''s_Est_Mun+Acerto'!$A$35:$K$5599,6,0)),0,VLOOKUP(B888,'[1]Total_DARF''s_Est_Mun+Acerto'!$A$35:$K$5599,6,0))</f>
        <v>0</v>
      </c>
      <c r="E888" s="14">
        <f ca="1">IF(ISNA(VLOOKUP(B888,'[1]Total_DARF''s_Est_Mun+Acerto'!$A$35:$K$5599,11,0)),0,VLOOKUP(B888,'[1]Total_DARF''s_Est_Mun+Acerto'!$A$35:$K$5599,11,0))</f>
        <v>0</v>
      </c>
      <c r="F888" s="14">
        <f t="shared" ca="1" si="31"/>
        <v>0</v>
      </c>
      <c r="G888" s="14">
        <f t="shared" ca="1" si="30"/>
        <v>0</v>
      </c>
      <c r="H888" s="2"/>
      <c r="I888" s="11"/>
      <c r="J888" s="11"/>
    </row>
    <row r="889" spans="1:10" x14ac:dyDescent="0.2">
      <c r="A889" s="2"/>
      <c r="B889" s="39" t="s">
        <v>788</v>
      </c>
      <c r="C889" s="40"/>
      <c r="D889" s="14">
        <f ca="1">SUM(D875:D888)</f>
        <v>564910.25</v>
      </c>
      <c r="E889" s="14">
        <f ca="1">SUM(E875:E888)</f>
        <v>3765543.5700000003</v>
      </c>
      <c r="F889" s="14">
        <f t="shared" ca="1" si="31"/>
        <v>4330453.82</v>
      </c>
      <c r="G889" s="14">
        <f t="shared" ca="1" si="30"/>
        <v>4330453.82</v>
      </c>
      <c r="H889" s="2"/>
      <c r="I889" s="11"/>
      <c r="J889" s="11"/>
    </row>
    <row r="890" spans="1:10" x14ac:dyDescent="0.2">
      <c r="A890" s="2"/>
      <c r="B890" s="12" t="s">
        <v>1072</v>
      </c>
      <c r="C890" s="13" t="s">
        <v>789</v>
      </c>
      <c r="D890" s="14">
        <f ca="1">IF(ISNA(VLOOKUP(B890,'[1]Total_DARF''s_Est_Mun+Acerto'!$A$35:$K$5599,6,0)),0,VLOOKUP(B890,'[1]Total_DARF''s_Est_Mun+Acerto'!$A$35:$K$5599,6,0))</f>
        <v>3517.02</v>
      </c>
      <c r="E890" s="14">
        <f ca="1">IF(ISNA(VLOOKUP(B890,'[1]Total_DARF''s_Est_Mun+Acerto'!$A$35:$K$5599,11,0)),0,VLOOKUP(B890,'[1]Total_DARF''s_Est_Mun+Acerto'!$A$35:$K$5599,11,0))</f>
        <v>0</v>
      </c>
      <c r="F890" s="14">
        <f t="shared" ca="1" si="31"/>
        <v>3517.02</v>
      </c>
      <c r="G890" s="14">
        <f t="shared" ca="1" si="30"/>
        <v>3517.02</v>
      </c>
      <c r="H890" s="2"/>
      <c r="I890" s="11"/>
      <c r="J890" s="11"/>
    </row>
    <row r="891" spans="1:10" x14ac:dyDescent="0.2">
      <c r="A891" s="2"/>
      <c r="B891" s="12" t="s">
        <v>790</v>
      </c>
      <c r="C891" s="13" t="s">
        <v>789</v>
      </c>
      <c r="D891" s="14">
        <f ca="1">IF(ISNA(VLOOKUP(B891,'[1]Total_DARF''s_Est_Mun+Acerto'!$A$35:$K$5599,6,0)),0,VLOOKUP(B891,'[1]Total_DARF''s_Est_Mun+Acerto'!$A$35:$K$5599,6,0))</f>
        <v>4531.0200000000004</v>
      </c>
      <c r="E891" s="14">
        <f ca="1">IF(ISNA(VLOOKUP(B891,'[1]Total_DARF''s_Est_Mun+Acerto'!$A$35:$K$5599,11,0)),0,VLOOKUP(B891,'[1]Total_DARF''s_Est_Mun+Acerto'!$A$35:$K$5599,11,0))</f>
        <v>0</v>
      </c>
      <c r="F891" s="14">
        <f t="shared" ca="1" si="31"/>
        <v>4531.0200000000004</v>
      </c>
      <c r="G891" s="14">
        <f t="shared" ca="1" si="30"/>
        <v>4531.0200000000004</v>
      </c>
      <c r="H891" s="2"/>
      <c r="I891" s="11"/>
      <c r="J891" s="11"/>
    </row>
    <row r="892" spans="1:10" x14ac:dyDescent="0.2">
      <c r="A892" s="2"/>
      <c r="B892" s="12" t="s">
        <v>791</v>
      </c>
      <c r="C892" s="13" t="s">
        <v>789</v>
      </c>
      <c r="D892" s="14">
        <f ca="1">IF(ISNA(VLOOKUP(B892,'[1]Total_DARF''s_Est_Mun+Acerto'!$A$35:$K$5599,6,0)),0,VLOOKUP(B892,'[1]Total_DARF''s_Est_Mun+Acerto'!$A$35:$K$5599,6,0))</f>
        <v>723301.09</v>
      </c>
      <c r="E892" s="14">
        <f ca="1">IF(ISNA(VLOOKUP(B892,'[1]Total_DARF''s_Est_Mun+Acerto'!$A$35:$K$5599,11,0)),0,VLOOKUP(B892,'[1]Total_DARF''s_Est_Mun+Acerto'!$A$35:$K$5599,11,0))</f>
        <v>285826.68</v>
      </c>
      <c r="F892" s="14">
        <f t="shared" ca="1" si="31"/>
        <v>1009127.77</v>
      </c>
      <c r="G892" s="14">
        <f t="shared" ca="1" si="30"/>
        <v>1009127.77</v>
      </c>
      <c r="H892" s="2"/>
      <c r="I892" s="11"/>
      <c r="J892" s="11"/>
    </row>
    <row r="893" spans="1:10" x14ac:dyDescent="0.2">
      <c r="A893" s="2"/>
      <c r="B893" s="12" t="s">
        <v>792</v>
      </c>
      <c r="C893" s="13" t="s">
        <v>789</v>
      </c>
      <c r="D893" s="14">
        <f ca="1">IF(ISNA(VLOOKUP(B893,'[1]Total_DARF''s_Est_Mun+Acerto'!$A$35:$K$5599,6,0)),0,VLOOKUP(B893,'[1]Total_DARF''s_Est_Mun+Acerto'!$A$35:$K$5599,6,0))</f>
        <v>3651.76</v>
      </c>
      <c r="E893" s="14">
        <f ca="1">IF(ISNA(VLOOKUP(B893,'[1]Total_DARF''s_Est_Mun+Acerto'!$A$35:$K$5599,11,0)),0,VLOOKUP(B893,'[1]Total_DARF''s_Est_Mun+Acerto'!$A$35:$K$5599,11,0))</f>
        <v>0</v>
      </c>
      <c r="F893" s="14">
        <f t="shared" ca="1" si="31"/>
        <v>3651.76</v>
      </c>
      <c r="G893" s="14">
        <f t="shared" ca="1" si="30"/>
        <v>3651.76</v>
      </c>
      <c r="H893" s="2"/>
      <c r="I893" s="11"/>
      <c r="J893" s="11"/>
    </row>
    <row r="894" spans="1:10" x14ac:dyDescent="0.2">
      <c r="A894" s="2"/>
      <c r="B894" s="12" t="s">
        <v>793</v>
      </c>
      <c r="C894" s="13" t="s">
        <v>789</v>
      </c>
      <c r="D894" s="14">
        <f ca="1">IF(ISNA(VLOOKUP(B894,'[1]Total_DARF''s_Est_Mun+Acerto'!$A$35:$K$5599,6,0)),0,VLOOKUP(B894,'[1]Total_DARF''s_Est_Mun+Acerto'!$A$35:$K$5599,6,0))</f>
        <v>641097.91</v>
      </c>
      <c r="E894" s="14">
        <f ca="1">IF(ISNA(VLOOKUP(B894,'[1]Total_DARF''s_Est_Mun+Acerto'!$A$35:$K$5599,11,0)),0,VLOOKUP(B894,'[1]Total_DARF''s_Est_Mun+Acerto'!$A$35:$K$5599,11,0))</f>
        <v>433.66</v>
      </c>
      <c r="F894" s="14">
        <f t="shared" ca="1" si="31"/>
        <v>641531.57000000007</v>
      </c>
      <c r="G894" s="14">
        <f t="shared" ca="1" si="30"/>
        <v>641531.57000000007</v>
      </c>
      <c r="H894" s="2"/>
      <c r="I894" s="11"/>
      <c r="J894" s="11"/>
    </row>
    <row r="895" spans="1:10" x14ac:dyDescent="0.2">
      <c r="A895" s="2"/>
      <c r="B895" s="12" t="s">
        <v>794</v>
      </c>
      <c r="C895" s="13" t="s">
        <v>789</v>
      </c>
      <c r="D895" s="14">
        <f ca="1">IF(ISNA(VLOOKUP(B895,'[1]Total_DARF''s_Est_Mun+Acerto'!$A$35:$K$5599,6,0)),0,VLOOKUP(B895,'[1]Total_DARF''s_Est_Mun+Acerto'!$A$35:$K$5599,6,0))</f>
        <v>730220.23</v>
      </c>
      <c r="E895" s="14">
        <f ca="1">IF(ISNA(VLOOKUP(B895,'[1]Total_DARF''s_Est_Mun+Acerto'!$A$35:$K$5599,11,0)),0,VLOOKUP(B895,'[1]Total_DARF''s_Est_Mun+Acerto'!$A$35:$K$5599,11,0))</f>
        <v>131306</v>
      </c>
      <c r="F895" s="14">
        <f t="shared" ca="1" si="31"/>
        <v>861526.23</v>
      </c>
      <c r="G895" s="14">
        <f t="shared" ca="1" si="30"/>
        <v>861526.23</v>
      </c>
      <c r="H895" s="2"/>
      <c r="I895" s="11"/>
      <c r="J895" s="11"/>
    </row>
    <row r="896" spans="1:10" x14ac:dyDescent="0.2">
      <c r="A896" s="2"/>
      <c r="B896" s="12" t="s">
        <v>795</v>
      </c>
      <c r="C896" s="13" t="s">
        <v>789</v>
      </c>
      <c r="D896" s="14">
        <f ca="1">IF(ISNA(VLOOKUP(B896,'[1]Total_DARF''s_Est_Mun+Acerto'!$A$35:$K$5599,6,0)),0,VLOOKUP(B896,'[1]Total_DARF''s_Est_Mun+Acerto'!$A$35:$K$5599,6,0))</f>
        <v>4747.9799999999996</v>
      </c>
      <c r="E896" s="14">
        <f ca="1">IF(ISNA(VLOOKUP(B896,'[1]Total_DARF''s_Est_Mun+Acerto'!$A$35:$K$5599,11,0)),0,VLOOKUP(B896,'[1]Total_DARF''s_Est_Mun+Acerto'!$A$35:$K$5599,11,0))</f>
        <v>0</v>
      </c>
      <c r="F896" s="14">
        <f t="shared" ca="1" si="31"/>
        <v>4747.9799999999996</v>
      </c>
      <c r="G896" s="14">
        <f t="shared" ca="1" si="30"/>
        <v>4747.9799999999996</v>
      </c>
      <c r="H896" s="2"/>
      <c r="I896" s="11"/>
      <c r="J896" s="11"/>
    </row>
    <row r="897" spans="1:10" x14ac:dyDescent="0.2">
      <c r="A897" s="2"/>
      <c r="B897" s="12" t="s">
        <v>796</v>
      </c>
      <c r="C897" s="13" t="s">
        <v>789</v>
      </c>
      <c r="D897" s="14">
        <f ca="1">IF(ISNA(VLOOKUP(B897,'[1]Total_DARF''s_Est_Mun+Acerto'!$A$35:$K$5599,6,0)),0,VLOOKUP(B897,'[1]Total_DARF''s_Est_Mun+Acerto'!$A$35:$K$5599,6,0))</f>
        <v>695314.98</v>
      </c>
      <c r="E897" s="14">
        <f ca="1">IF(ISNA(VLOOKUP(B897,'[1]Total_DARF''s_Est_Mun+Acerto'!$A$35:$K$5599,11,0)),0,VLOOKUP(B897,'[1]Total_DARF''s_Est_Mun+Acerto'!$A$35:$K$5599,11,0))</f>
        <v>3651.76</v>
      </c>
      <c r="F897" s="14">
        <f t="shared" ca="1" si="31"/>
        <v>698966.74</v>
      </c>
      <c r="G897" s="14">
        <f t="shared" ca="1" si="30"/>
        <v>698966.74</v>
      </c>
      <c r="H897" s="2"/>
      <c r="I897" s="11"/>
      <c r="J897" s="11"/>
    </row>
    <row r="898" spans="1:10" x14ac:dyDescent="0.2">
      <c r="A898" s="2"/>
      <c r="B898" s="12" t="s">
        <v>797</v>
      </c>
      <c r="C898" s="13" t="s">
        <v>789</v>
      </c>
      <c r="D898" s="14">
        <f ca="1">IF(ISNA(VLOOKUP(B898,'[1]Total_DARF''s_Est_Mun+Acerto'!$A$35:$K$5599,6,0)),0,VLOOKUP(B898,'[1]Total_DARF''s_Est_Mun+Acerto'!$A$35:$K$5599,6,0))</f>
        <v>3233.7</v>
      </c>
      <c r="E898" s="14">
        <f ca="1">IF(ISNA(VLOOKUP(B898,'[1]Total_DARF''s_Est_Mun+Acerto'!$A$35:$K$5599,11,0)),0,VLOOKUP(B898,'[1]Total_DARF''s_Est_Mun+Acerto'!$A$35:$K$5599,11,0))</f>
        <v>0</v>
      </c>
      <c r="F898" s="14">
        <f t="shared" ca="1" si="31"/>
        <v>3233.7</v>
      </c>
      <c r="G898" s="14">
        <f t="shared" ca="1" si="30"/>
        <v>3233.7</v>
      </c>
      <c r="H898" s="2"/>
      <c r="I898" s="11"/>
      <c r="J898" s="11"/>
    </row>
    <row r="899" spans="1:10" x14ac:dyDescent="0.2">
      <c r="A899" s="2"/>
      <c r="B899" s="12" t="s">
        <v>798</v>
      </c>
      <c r="C899" s="13" t="s">
        <v>789</v>
      </c>
      <c r="D899" s="14">
        <f ca="1">IF(ISNA(VLOOKUP(B899,'[1]Total_DARF''s_Est_Mun+Acerto'!$A$35:$K$5599,6,0)),0,VLOOKUP(B899,'[1]Total_DARF''s_Est_Mun+Acerto'!$A$35:$K$5599,6,0))</f>
        <v>2694.75</v>
      </c>
      <c r="E899" s="14">
        <f ca="1">IF(ISNA(VLOOKUP(B899,'[1]Total_DARF''s_Est_Mun+Acerto'!$A$35:$K$5599,11,0)),0,VLOOKUP(B899,'[1]Total_DARF''s_Est_Mun+Acerto'!$A$35:$K$5599,11,0))</f>
        <v>0</v>
      </c>
      <c r="F899" s="14">
        <f t="shared" ca="1" si="31"/>
        <v>2694.75</v>
      </c>
      <c r="G899" s="14">
        <f t="shared" ca="1" si="30"/>
        <v>2694.75</v>
      </c>
      <c r="H899" s="2"/>
      <c r="I899" s="11"/>
      <c r="J899" s="11"/>
    </row>
    <row r="900" spans="1:10" x14ac:dyDescent="0.2">
      <c r="A900" s="2"/>
      <c r="B900" s="12" t="s">
        <v>799</v>
      </c>
      <c r="C900" s="13" t="s">
        <v>789</v>
      </c>
      <c r="D900" s="14">
        <f ca="1">IF(ISNA(VLOOKUP(B900,'[1]Total_DARF''s_Est_Mun+Acerto'!$A$35:$K$5599,6,0)),0,VLOOKUP(B900,'[1]Total_DARF''s_Est_Mun+Acerto'!$A$35:$K$5599,6,0))</f>
        <v>3637.92</v>
      </c>
      <c r="E900" s="14">
        <f ca="1">IF(ISNA(VLOOKUP(B900,'[1]Total_DARF''s_Est_Mun+Acerto'!$A$35:$K$5599,11,0)),0,VLOOKUP(B900,'[1]Total_DARF''s_Est_Mun+Acerto'!$A$35:$K$5599,11,0))</f>
        <v>0</v>
      </c>
      <c r="F900" s="14">
        <f t="shared" ca="1" si="31"/>
        <v>3637.92</v>
      </c>
      <c r="G900" s="14">
        <f t="shared" ca="1" si="30"/>
        <v>3637.92</v>
      </c>
      <c r="H900" s="2"/>
      <c r="I900" s="11"/>
      <c r="J900" s="11"/>
    </row>
    <row r="901" spans="1:10" x14ac:dyDescent="0.2">
      <c r="A901" s="2"/>
      <c r="B901" s="12" t="s">
        <v>800</v>
      </c>
      <c r="C901" s="13" t="s">
        <v>789</v>
      </c>
      <c r="D901" s="14">
        <f ca="1">IF(ISNA(VLOOKUP(B901,'[1]Total_DARF''s_Est_Mun+Acerto'!$A$35:$K$5599,6,0)),0,VLOOKUP(B901,'[1]Total_DARF''s_Est_Mun+Acerto'!$A$35:$K$5599,6,0))</f>
        <v>686925.14</v>
      </c>
      <c r="E901" s="14">
        <f ca="1">IF(ISNA(VLOOKUP(B901,'[1]Total_DARF''s_Est_Mun+Acerto'!$A$35:$K$5599,11,0)),0,VLOOKUP(B901,'[1]Total_DARF''s_Est_Mun+Acerto'!$A$35:$K$5599,11,0))</f>
        <v>2628.61</v>
      </c>
      <c r="F901" s="14">
        <f t="shared" ca="1" si="31"/>
        <v>689553.75</v>
      </c>
      <c r="G901" s="14">
        <f t="shared" ca="1" si="30"/>
        <v>689553.75</v>
      </c>
      <c r="H901" s="2"/>
      <c r="I901" s="11"/>
      <c r="J901" s="11"/>
    </row>
    <row r="902" spans="1:10" x14ac:dyDescent="0.2">
      <c r="A902" s="2"/>
      <c r="B902" s="12" t="s">
        <v>801</v>
      </c>
      <c r="C902" s="13" t="s">
        <v>789</v>
      </c>
      <c r="D902" s="14">
        <f ca="1">IF(ISNA(VLOOKUP(B902,'[1]Total_DARF''s_Est_Mun+Acerto'!$A$35:$K$5599,6,0)),0,VLOOKUP(B902,'[1]Total_DARF''s_Est_Mun+Acerto'!$A$35:$K$5599,6,0))</f>
        <v>3503.18</v>
      </c>
      <c r="E902" s="14">
        <f ca="1">IF(ISNA(VLOOKUP(B902,'[1]Total_DARF''s_Est_Mun+Acerto'!$A$35:$K$5599,11,0)),0,VLOOKUP(B902,'[1]Total_DARF''s_Est_Mun+Acerto'!$A$35:$K$5599,11,0))</f>
        <v>0</v>
      </c>
      <c r="F902" s="14">
        <f t="shared" ca="1" si="31"/>
        <v>3503.18</v>
      </c>
      <c r="G902" s="14">
        <f t="shared" ca="1" si="30"/>
        <v>3503.18</v>
      </c>
      <c r="H902" s="2"/>
      <c r="I902" s="11"/>
      <c r="J902" s="11"/>
    </row>
    <row r="903" spans="1:10" x14ac:dyDescent="0.2">
      <c r="A903" s="2"/>
      <c r="B903" s="12" t="s">
        <v>802</v>
      </c>
      <c r="C903" s="13" t="s">
        <v>789</v>
      </c>
      <c r="D903" s="14">
        <f ca="1">IF(ISNA(VLOOKUP(B903,'[1]Total_DARF''s_Est_Mun+Acerto'!$A$35:$K$5599,6,0)),0,VLOOKUP(B903,'[1]Total_DARF''s_Est_Mun+Acerto'!$A$35:$K$5599,6,0))</f>
        <v>779023.22</v>
      </c>
      <c r="E903" s="14">
        <f ca="1">IF(ISNA(VLOOKUP(B903,'[1]Total_DARF''s_Est_Mun+Acerto'!$A$35:$K$5599,11,0)),0,VLOOKUP(B903,'[1]Total_DARF''s_Est_Mun+Acerto'!$A$35:$K$5599,11,0))</f>
        <v>186833.9</v>
      </c>
      <c r="F903" s="14">
        <f t="shared" ca="1" si="31"/>
        <v>965857.12</v>
      </c>
      <c r="G903" s="14">
        <f t="shared" ca="1" si="30"/>
        <v>965857.12</v>
      </c>
      <c r="H903" s="2"/>
      <c r="I903" s="11"/>
      <c r="J903" s="11"/>
    </row>
    <row r="904" spans="1:10" x14ac:dyDescent="0.2">
      <c r="A904" s="2"/>
      <c r="B904" s="12" t="s">
        <v>803</v>
      </c>
      <c r="C904" s="13" t="s">
        <v>789</v>
      </c>
      <c r="D904" s="14">
        <f ca="1">IF(ISNA(VLOOKUP(B904,'[1]Total_DARF''s_Est_Mun+Acerto'!$A$35:$K$5599,6,0)),0,VLOOKUP(B904,'[1]Total_DARF''s_Est_Mun+Acerto'!$A$35:$K$5599,6,0))</f>
        <v>2694.75</v>
      </c>
      <c r="E904" s="14">
        <f ca="1">IF(ISNA(VLOOKUP(B904,'[1]Total_DARF''s_Est_Mun+Acerto'!$A$35:$K$5599,11,0)),0,VLOOKUP(B904,'[1]Total_DARF''s_Est_Mun+Acerto'!$A$35:$K$5599,11,0))</f>
        <v>0</v>
      </c>
      <c r="F904" s="14">
        <f t="shared" ca="1" si="31"/>
        <v>2694.75</v>
      </c>
      <c r="G904" s="14">
        <f t="shared" ca="1" si="30"/>
        <v>2694.75</v>
      </c>
      <c r="H904" s="2"/>
      <c r="I904" s="11"/>
      <c r="J904" s="11"/>
    </row>
    <row r="905" spans="1:10" x14ac:dyDescent="0.2">
      <c r="A905" s="2"/>
      <c r="B905" s="12" t="s">
        <v>804</v>
      </c>
      <c r="C905" s="13" t="s">
        <v>789</v>
      </c>
      <c r="D905" s="14">
        <f ca="1">IF(ISNA(VLOOKUP(B905,'[1]Total_DARF''s_Est_Mun+Acerto'!$A$35:$K$5599,6,0)),0,VLOOKUP(B905,'[1]Total_DARF''s_Est_Mun+Acerto'!$A$35:$K$5599,6,0))</f>
        <v>4179.3100000000004</v>
      </c>
      <c r="E905" s="14">
        <f ca="1">IF(ISNA(VLOOKUP(B905,'[1]Total_DARF''s_Est_Mun+Acerto'!$A$35:$K$5599,11,0)),0,VLOOKUP(B905,'[1]Total_DARF''s_Est_Mun+Acerto'!$A$35:$K$5599,11,0))</f>
        <v>0</v>
      </c>
      <c r="F905" s="14">
        <f t="shared" ca="1" si="31"/>
        <v>4179.3100000000004</v>
      </c>
      <c r="G905" s="14">
        <f t="shared" ca="1" si="30"/>
        <v>4179.3100000000004</v>
      </c>
      <c r="H905" s="2"/>
      <c r="I905" s="11"/>
      <c r="J905" s="11"/>
    </row>
    <row r="906" spans="1:10" x14ac:dyDescent="0.2">
      <c r="A906" s="2"/>
      <c r="B906" s="12" t="s">
        <v>805</v>
      </c>
      <c r="C906" s="13" t="s">
        <v>789</v>
      </c>
      <c r="D906" s="14">
        <f ca="1">IF(ISNA(VLOOKUP(B906,'[1]Total_DARF''s_Est_Mun+Acerto'!$A$35:$K$5599,6,0)),0,VLOOKUP(B906,'[1]Total_DARF''s_Est_Mun+Acerto'!$A$35:$K$5599,6,0))</f>
        <v>3517.02</v>
      </c>
      <c r="E906" s="14">
        <f ca="1">IF(ISNA(VLOOKUP(B906,'[1]Total_DARF''s_Est_Mun+Acerto'!$A$35:$K$5599,11,0)),0,VLOOKUP(B906,'[1]Total_DARF''s_Est_Mun+Acerto'!$A$35:$K$5599,11,0))</f>
        <v>0</v>
      </c>
      <c r="F906" s="14">
        <f t="shared" ca="1" si="31"/>
        <v>3517.02</v>
      </c>
      <c r="G906" s="14">
        <f t="shared" ca="1" si="30"/>
        <v>3517.02</v>
      </c>
      <c r="H906" s="2"/>
      <c r="I906" s="11"/>
      <c r="J906" s="11"/>
    </row>
    <row r="907" spans="1:10" x14ac:dyDescent="0.2">
      <c r="A907" s="2"/>
      <c r="B907" s="12" t="s">
        <v>806</v>
      </c>
      <c r="C907" s="13" t="s">
        <v>789</v>
      </c>
      <c r="D907" s="14">
        <f ca="1">IF(ISNA(VLOOKUP(B907,'[1]Total_DARF''s_Est_Mun+Acerto'!$A$35:$K$5599,6,0)),0,VLOOKUP(B907,'[1]Total_DARF''s_Est_Mun+Acerto'!$A$35:$K$5599,6,0))</f>
        <v>796391.29</v>
      </c>
      <c r="E907" s="14">
        <f ca="1">IF(ISNA(VLOOKUP(B907,'[1]Total_DARF''s_Est_Mun+Acerto'!$A$35:$K$5599,11,0)),0,VLOOKUP(B907,'[1]Total_DARF''s_Est_Mun+Acerto'!$A$35:$K$5599,11,0))</f>
        <v>99574.15</v>
      </c>
      <c r="F907" s="14">
        <f t="shared" ca="1" si="31"/>
        <v>895965.44000000006</v>
      </c>
      <c r="G907" s="14">
        <f t="shared" ca="1" si="30"/>
        <v>895965.44000000006</v>
      </c>
      <c r="H907" s="2"/>
      <c r="I907" s="11"/>
      <c r="J907" s="11"/>
    </row>
    <row r="908" spans="1:10" x14ac:dyDescent="0.2">
      <c r="A908" s="2"/>
      <c r="B908" s="12" t="s">
        <v>807</v>
      </c>
      <c r="C908" s="13" t="s">
        <v>789</v>
      </c>
      <c r="D908" s="14">
        <f ca="1">IF(ISNA(VLOOKUP(B908,'[1]Total_DARF''s_Est_Mun+Acerto'!$A$35:$K$5599,6,0)),0,VLOOKUP(B908,'[1]Total_DARF''s_Est_Mun+Acerto'!$A$35:$K$5599,6,0))</f>
        <v>731388.06</v>
      </c>
      <c r="E908" s="14">
        <f ca="1">IF(ISNA(VLOOKUP(B908,'[1]Total_DARF''s_Est_Mun+Acerto'!$A$35:$K$5599,11,0)),0,VLOOKUP(B908,'[1]Total_DARF''s_Est_Mun+Acerto'!$A$35:$K$5599,11,0))</f>
        <v>152222.25</v>
      </c>
      <c r="F908" s="14">
        <f t="shared" ca="1" si="31"/>
        <v>883610.31</v>
      </c>
      <c r="G908" s="14">
        <f t="shared" ca="1" si="30"/>
        <v>883610.31</v>
      </c>
      <c r="H908" s="2"/>
      <c r="I908" s="11"/>
      <c r="J908" s="11"/>
    </row>
    <row r="909" spans="1:10" x14ac:dyDescent="0.2">
      <c r="A909" s="2"/>
      <c r="B909" s="12" t="s">
        <v>808</v>
      </c>
      <c r="C909" s="13" t="s">
        <v>789</v>
      </c>
      <c r="D909" s="14">
        <f ca="1">IF(ISNA(VLOOKUP(B909,'[1]Total_DARF''s_Est_Mun+Acerto'!$A$35:$K$5599,6,0)),0,VLOOKUP(B909,'[1]Total_DARF''s_Est_Mun+Acerto'!$A$35:$K$5599,6,0))</f>
        <v>3517.02</v>
      </c>
      <c r="E909" s="14">
        <f ca="1">IF(ISNA(VLOOKUP(B909,'[1]Total_DARF''s_Est_Mun+Acerto'!$A$35:$K$5599,11,0)),0,VLOOKUP(B909,'[1]Total_DARF''s_Est_Mun+Acerto'!$A$35:$K$5599,11,0))</f>
        <v>0</v>
      </c>
      <c r="F909" s="14">
        <f t="shared" ca="1" si="31"/>
        <v>3517.02</v>
      </c>
      <c r="G909" s="14">
        <f t="shared" ca="1" si="30"/>
        <v>3517.02</v>
      </c>
      <c r="H909" s="2"/>
      <c r="I909" s="11"/>
      <c r="J909" s="11"/>
    </row>
    <row r="910" spans="1:10" x14ac:dyDescent="0.2">
      <c r="A910" s="2"/>
      <c r="B910" s="12" t="s">
        <v>809</v>
      </c>
      <c r="C910" s="13" t="s">
        <v>789</v>
      </c>
      <c r="D910" s="14">
        <f ca="1">IF(ISNA(VLOOKUP(B910,'[1]Total_DARF''s_Est_Mun+Acerto'!$A$35:$K$5599,6,0)),0,VLOOKUP(B910,'[1]Total_DARF''s_Est_Mun+Acerto'!$A$35:$K$5599,6,0))</f>
        <v>3827.61</v>
      </c>
      <c r="E910" s="14">
        <f ca="1">IF(ISNA(VLOOKUP(B910,'[1]Total_DARF''s_Est_Mun+Acerto'!$A$35:$K$5599,11,0)),0,VLOOKUP(B910,'[1]Total_DARF''s_Est_Mun+Acerto'!$A$35:$K$5599,11,0))</f>
        <v>0</v>
      </c>
      <c r="F910" s="14">
        <f t="shared" ca="1" si="31"/>
        <v>3827.61</v>
      </c>
      <c r="G910" s="14">
        <f t="shared" ca="1" si="30"/>
        <v>3827.61</v>
      </c>
      <c r="H910" s="2"/>
      <c r="I910" s="11"/>
      <c r="J910" s="11"/>
    </row>
    <row r="911" spans="1:10" x14ac:dyDescent="0.2">
      <c r="A911" s="2"/>
      <c r="B911" s="12" t="s">
        <v>810</v>
      </c>
      <c r="C911" s="13" t="s">
        <v>789</v>
      </c>
      <c r="D911" s="14">
        <f ca="1">IF(ISNA(VLOOKUP(B911,'[1]Total_DARF''s_Est_Mun+Acerto'!$A$35:$K$5599,6,0)),0,VLOOKUP(B911,'[1]Total_DARF''s_Est_Mun+Acerto'!$A$35:$K$5599,6,0))</f>
        <v>3692.87</v>
      </c>
      <c r="E911" s="14">
        <f ca="1">IF(ISNA(VLOOKUP(B911,'[1]Total_DARF''s_Est_Mun+Acerto'!$A$35:$K$5599,11,0)),0,VLOOKUP(B911,'[1]Total_DARF''s_Est_Mun+Acerto'!$A$35:$K$5599,11,0))</f>
        <v>0</v>
      </c>
      <c r="F911" s="14">
        <f t="shared" ca="1" si="31"/>
        <v>3692.87</v>
      </c>
      <c r="G911" s="14">
        <f t="shared" ca="1" si="30"/>
        <v>3692.87</v>
      </c>
      <c r="H911" s="2"/>
      <c r="I911" s="11"/>
      <c r="J911" s="11"/>
    </row>
    <row r="912" spans="1:10" x14ac:dyDescent="0.2">
      <c r="A912" s="2"/>
      <c r="B912" s="12" t="s">
        <v>811</v>
      </c>
      <c r="C912" s="13" t="s">
        <v>789</v>
      </c>
      <c r="D912" s="14">
        <f ca="1">IF(ISNA(VLOOKUP(B912,'[1]Total_DARF''s_Est_Mun+Acerto'!$A$35:$K$5599,6,0)),0,VLOOKUP(B912,'[1]Total_DARF''s_Est_Mun+Acerto'!$A$35:$K$5599,6,0))</f>
        <v>692632.57</v>
      </c>
      <c r="E912" s="14">
        <f ca="1">IF(ISNA(VLOOKUP(B912,'[1]Total_DARF''s_Est_Mun+Acerto'!$A$35:$K$5599,11,0)),0,VLOOKUP(B912,'[1]Total_DARF''s_Est_Mun+Acerto'!$A$35:$K$5599,11,0))</f>
        <v>1505.44</v>
      </c>
      <c r="F912" s="14">
        <f t="shared" ca="1" si="31"/>
        <v>694138.00999999989</v>
      </c>
      <c r="G912" s="14">
        <f t="shared" ca="1" si="30"/>
        <v>694138.00999999989</v>
      </c>
      <c r="H912" s="2"/>
      <c r="I912" s="11"/>
      <c r="J912" s="11"/>
    </row>
    <row r="913" spans="1:10" x14ac:dyDescent="0.2">
      <c r="A913" s="2"/>
      <c r="B913" s="12" t="s">
        <v>812</v>
      </c>
      <c r="C913" s="13" t="s">
        <v>789</v>
      </c>
      <c r="D913" s="14">
        <f ca="1">IF(ISNA(VLOOKUP(B913,'[1]Total_DARF''s_Est_Mun+Acerto'!$A$35:$K$5599,6,0)),0,VLOOKUP(B913,'[1]Total_DARF''s_Est_Mun+Acerto'!$A$35:$K$5599,6,0))</f>
        <v>3517.02</v>
      </c>
      <c r="E913" s="14">
        <f ca="1">IF(ISNA(VLOOKUP(B913,'[1]Total_DARF''s_Est_Mun+Acerto'!$A$35:$K$5599,11,0)),0,VLOOKUP(B913,'[1]Total_DARF''s_Est_Mun+Acerto'!$A$35:$K$5599,11,0))</f>
        <v>0</v>
      </c>
      <c r="F913" s="14">
        <f t="shared" ca="1" si="31"/>
        <v>3517.02</v>
      </c>
      <c r="G913" s="14">
        <f t="shared" ca="1" si="30"/>
        <v>3517.02</v>
      </c>
      <c r="H913" s="2"/>
      <c r="I913" s="11"/>
      <c r="J913" s="11"/>
    </row>
    <row r="914" spans="1:10" x14ac:dyDescent="0.2">
      <c r="A914" s="2"/>
      <c r="B914" s="12" t="s">
        <v>813</v>
      </c>
      <c r="C914" s="13" t="s">
        <v>789</v>
      </c>
      <c r="D914" s="14">
        <f ca="1">IF(ISNA(VLOOKUP(B914,'[1]Total_DARF''s_Est_Mun+Acerto'!$A$35:$K$5599,6,0)),0,VLOOKUP(B914,'[1]Total_DARF''s_Est_Mun+Acerto'!$A$35:$K$5599,6,0))</f>
        <v>3517.02</v>
      </c>
      <c r="E914" s="14">
        <f ca="1">IF(ISNA(VLOOKUP(B914,'[1]Total_DARF''s_Est_Mun+Acerto'!$A$35:$K$5599,11,0)),0,VLOOKUP(B914,'[1]Total_DARF''s_Est_Mun+Acerto'!$A$35:$K$5599,11,0))</f>
        <v>0</v>
      </c>
      <c r="F914" s="14">
        <f t="shared" ca="1" si="31"/>
        <v>3517.02</v>
      </c>
      <c r="G914" s="14">
        <f t="shared" ca="1" si="30"/>
        <v>3517.02</v>
      </c>
      <c r="H914" s="2"/>
      <c r="I914" s="11"/>
      <c r="J914" s="11"/>
    </row>
    <row r="915" spans="1:10" x14ac:dyDescent="0.2">
      <c r="A915" s="2"/>
      <c r="B915" s="12" t="s">
        <v>814</v>
      </c>
      <c r="C915" s="13" t="s">
        <v>789</v>
      </c>
      <c r="D915" s="14">
        <f ca="1">IF(ISNA(VLOOKUP(B915,'[1]Total_DARF''s_Est_Mun+Acerto'!$A$35:$K$5599,6,0)),0,VLOOKUP(B915,'[1]Total_DARF''s_Est_Mun+Acerto'!$A$35:$K$5599,6,0))</f>
        <v>695337.79</v>
      </c>
      <c r="E915" s="14">
        <f ca="1">IF(ISNA(VLOOKUP(B915,'[1]Total_DARF''s_Est_Mun+Acerto'!$A$35:$K$5599,11,0)),0,VLOOKUP(B915,'[1]Total_DARF''s_Est_Mun+Acerto'!$A$35:$K$5599,11,0))</f>
        <v>0</v>
      </c>
      <c r="F915" s="14">
        <f t="shared" ca="1" si="31"/>
        <v>695337.79</v>
      </c>
      <c r="G915" s="14">
        <f t="shared" ca="1" si="30"/>
        <v>695337.79</v>
      </c>
      <c r="H915" s="2"/>
      <c r="I915" s="11"/>
      <c r="J915" s="11"/>
    </row>
    <row r="916" spans="1:10" x14ac:dyDescent="0.2">
      <c r="A916" s="2"/>
      <c r="B916" s="12" t="s">
        <v>815</v>
      </c>
      <c r="C916" s="13" t="s">
        <v>789</v>
      </c>
      <c r="D916" s="14">
        <f ca="1">IF(ISNA(VLOOKUP(B916,'[1]Total_DARF''s_Est_Mun+Acerto'!$A$35:$K$5599,6,0)),0,VLOOKUP(B916,'[1]Total_DARF''s_Est_Mun+Acerto'!$A$35:$K$5599,6,0))</f>
        <v>6289.53</v>
      </c>
      <c r="E916" s="14">
        <f ca="1">IF(ISNA(VLOOKUP(B916,'[1]Total_DARF''s_Est_Mun+Acerto'!$A$35:$K$5599,11,0)),0,VLOOKUP(B916,'[1]Total_DARF''s_Est_Mun+Acerto'!$A$35:$K$5599,11,0))</f>
        <v>0</v>
      </c>
      <c r="F916" s="14">
        <f t="shared" ca="1" si="31"/>
        <v>6289.53</v>
      </c>
      <c r="G916" s="14">
        <f t="shared" ca="1" si="30"/>
        <v>6289.53</v>
      </c>
      <c r="H916" s="2"/>
      <c r="I916" s="11"/>
      <c r="J916" s="11"/>
    </row>
    <row r="917" spans="1:10" x14ac:dyDescent="0.2">
      <c r="A917" s="2"/>
      <c r="B917" s="12" t="s">
        <v>816</v>
      </c>
      <c r="C917" s="13" t="s">
        <v>789</v>
      </c>
      <c r="D917" s="14">
        <f ca="1">IF(ISNA(VLOOKUP(B917,'[1]Total_DARF''s_Est_Mun+Acerto'!$A$35:$K$5599,6,0)),0,VLOOKUP(B917,'[1]Total_DARF''s_Est_Mun+Acerto'!$A$35:$K$5599,6,0))</f>
        <v>5234.42</v>
      </c>
      <c r="E917" s="14">
        <f ca="1">IF(ISNA(VLOOKUP(B917,'[1]Total_DARF''s_Est_Mun+Acerto'!$A$35:$K$5599,11,0)),0,VLOOKUP(B917,'[1]Total_DARF''s_Est_Mun+Acerto'!$A$35:$K$5599,11,0))</f>
        <v>0</v>
      </c>
      <c r="F917" s="14">
        <f t="shared" ca="1" si="31"/>
        <v>5234.42</v>
      </c>
      <c r="G917" s="14">
        <f t="shared" ca="1" si="30"/>
        <v>5234.42</v>
      </c>
      <c r="H917" s="2"/>
      <c r="I917" s="11"/>
      <c r="J917" s="11"/>
    </row>
    <row r="918" spans="1:10" x14ac:dyDescent="0.2">
      <c r="A918" s="2"/>
      <c r="B918" s="12" t="s">
        <v>817</v>
      </c>
      <c r="C918" s="13" t="s">
        <v>789</v>
      </c>
      <c r="D918" s="14">
        <f ca="1">IF(ISNA(VLOOKUP(B918,'[1]Total_DARF''s_Est_Mun+Acerto'!$A$35:$K$5599,6,0)),0,VLOOKUP(B918,'[1]Total_DARF''s_Est_Mun+Acerto'!$A$35:$K$5599,6,0))</f>
        <v>3517.02</v>
      </c>
      <c r="E918" s="14">
        <f ca="1">IF(ISNA(VLOOKUP(B918,'[1]Total_DARF''s_Est_Mun+Acerto'!$A$35:$K$5599,11,0)),0,VLOOKUP(B918,'[1]Total_DARF''s_Est_Mun+Acerto'!$A$35:$K$5599,11,0))</f>
        <v>0</v>
      </c>
      <c r="F918" s="14">
        <f t="shared" ca="1" si="31"/>
        <v>3517.02</v>
      </c>
      <c r="G918" s="14">
        <f t="shared" ca="1" si="30"/>
        <v>3517.02</v>
      </c>
      <c r="H918" s="2"/>
      <c r="I918" s="11"/>
      <c r="J918" s="11"/>
    </row>
    <row r="919" spans="1:10" x14ac:dyDescent="0.2">
      <c r="A919" s="2"/>
      <c r="B919" s="12" t="s">
        <v>818</v>
      </c>
      <c r="C919" s="13" t="s">
        <v>789</v>
      </c>
      <c r="D919" s="14">
        <f ca="1">IF(ISNA(VLOOKUP(B919,'[1]Total_DARF''s_Est_Mun+Acerto'!$A$35:$K$5599,6,0)),0,VLOOKUP(B919,'[1]Total_DARF''s_Est_Mun+Acerto'!$A$35:$K$5599,6,0))</f>
        <v>752308.29</v>
      </c>
      <c r="E919" s="14">
        <f ca="1">IF(ISNA(VLOOKUP(B919,'[1]Total_DARF''s_Est_Mun+Acerto'!$A$35:$K$5599,11,0)),0,VLOOKUP(B919,'[1]Total_DARF''s_Est_Mun+Acerto'!$A$35:$K$5599,11,0))</f>
        <v>158144.71</v>
      </c>
      <c r="F919" s="14">
        <f t="shared" ca="1" si="31"/>
        <v>910453</v>
      </c>
      <c r="G919" s="14">
        <f t="shared" ca="1" si="30"/>
        <v>910453</v>
      </c>
      <c r="H919" s="2"/>
      <c r="I919" s="11"/>
      <c r="J919" s="11"/>
    </row>
    <row r="920" spans="1:10" x14ac:dyDescent="0.2">
      <c r="A920" s="2"/>
      <c r="B920" s="12" t="s">
        <v>819</v>
      </c>
      <c r="C920" s="13" t="s">
        <v>789</v>
      </c>
      <c r="D920" s="14">
        <f ca="1">IF(ISNA(VLOOKUP(B920,'[1]Total_DARF''s_Est_Mun+Acerto'!$A$35:$K$5599,6,0)),0,VLOOKUP(B920,'[1]Total_DARF''s_Est_Mun+Acerto'!$A$35:$K$5599,6,0))</f>
        <v>875002.09</v>
      </c>
      <c r="E920" s="14">
        <f ca="1">IF(ISNA(VLOOKUP(B920,'[1]Total_DARF''s_Est_Mun+Acerto'!$A$35:$K$5599,11,0)),0,VLOOKUP(B920,'[1]Total_DARF''s_Est_Mun+Acerto'!$A$35:$K$5599,11,0))</f>
        <v>205188.29</v>
      </c>
      <c r="F920" s="14">
        <f t="shared" ca="1" si="31"/>
        <v>1080190.3799999999</v>
      </c>
      <c r="G920" s="14">
        <f t="shared" ca="1" si="30"/>
        <v>1080190.3799999999</v>
      </c>
      <c r="H920" s="2"/>
      <c r="I920" s="11"/>
      <c r="J920" s="11"/>
    </row>
    <row r="921" spans="1:10" x14ac:dyDescent="0.2">
      <c r="A921" s="2"/>
      <c r="B921" s="12" t="s">
        <v>820</v>
      </c>
      <c r="C921" s="13" t="s">
        <v>789</v>
      </c>
      <c r="D921" s="14">
        <f ca="1">IF(ISNA(VLOOKUP(B921,'[1]Total_DARF''s_Est_Mun+Acerto'!$A$35:$K$5599,6,0)),0,VLOOKUP(B921,'[1]Total_DARF''s_Est_Mun+Acerto'!$A$35:$K$5599,6,0))</f>
        <v>680628.18</v>
      </c>
      <c r="E921" s="14">
        <f ca="1">IF(ISNA(VLOOKUP(B921,'[1]Total_DARF''s_Est_Mun+Acerto'!$A$35:$K$5599,11,0)),0,VLOOKUP(B921,'[1]Total_DARF''s_Est_Mun+Acerto'!$A$35:$K$5599,11,0))</f>
        <v>0</v>
      </c>
      <c r="F921" s="14">
        <f t="shared" ca="1" si="31"/>
        <v>680628.18</v>
      </c>
      <c r="G921" s="14">
        <f t="shared" ca="1" si="30"/>
        <v>680628.18</v>
      </c>
      <c r="H921" s="2"/>
      <c r="I921" s="11"/>
      <c r="J921" s="11"/>
    </row>
    <row r="922" spans="1:10" x14ac:dyDescent="0.2">
      <c r="A922" s="2"/>
      <c r="B922" s="12" t="s">
        <v>821</v>
      </c>
      <c r="C922" s="13" t="s">
        <v>789</v>
      </c>
      <c r="D922" s="14">
        <f ca="1">IF(ISNA(VLOOKUP(B922,'[1]Total_DARF''s_Est_Mun+Acerto'!$A$35:$K$5599,6,0)),0,VLOOKUP(B922,'[1]Total_DARF''s_Est_Mun+Acerto'!$A$35:$K$5599,6,0))</f>
        <v>6330.64</v>
      </c>
      <c r="E922" s="14">
        <f ca="1">IF(ISNA(VLOOKUP(B922,'[1]Total_DARF''s_Est_Mun+Acerto'!$A$35:$K$5599,11,0)),0,VLOOKUP(B922,'[1]Total_DARF''s_Est_Mun+Acerto'!$A$35:$K$5599,11,0))</f>
        <v>0</v>
      </c>
      <c r="F922" s="14">
        <f t="shared" ca="1" si="31"/>
        <v>6330.64</v>
      </c>
      <c r="G922" s="14">
        <f t="shared" ca="1" si="30"/>
        <v>6330.64</v>
      </c>
      <c r="H922" s="2"/>
      <c r="I922" s="11"/>
      <c r="J922" s="11"/>
    </row>
    <row r="923" spans="1:10" x14ac:dyDescent="0.2">
      <c r="A923" s="2"/>
      <c r="B923" s="12" t="s">
        <v>822</v>
      </c>
      <c r="C923" s="13" t="s">
        <v>789</v>
      </c>
      <c r="D923" s="14">
        <f ca="1">IF(ISNA(VLOOKUP(B923,'[1]Total_DARF''s_Est_Mun+Acerto'!$A$35:$K$5599,6,0)),0,VLOOKUP(B923,'[1]Total_DARF''s_Est_Mun+Acerto'!$A$35:$K$5599,6,0))</f>
        <v>664669.27</v>
      </c>
      <c r="E923" s="14">
        <f ca="1">IF(ISNA(VLOOKUP(B923,'[1]Total_DARF''s_Est_Mun+Acerto'!$A$35:$K$5599,11,0)),0,VLOOKUP(B923,'[1]Total_DARF''s_Est_Mun+Acerto'!$A$35:$K$5599,11,0))</f>
        <v>0</v>
      </c>
      <c r="F923" s="14">
        <f t="shared" ca="1" si="31"/>
        <v>664669.27</v>
      </c>
      <c r="G923" s="14">
        <f t="shared" ca="1" si="30"/>
        <v>664669.27</v>
      </c>
      <c r="H923" s="2"/>
      <c r="I923" s="11"/>
      <c r="J923" s="11"/>
    </row>
    <row r="924" spans="1:10" x14ac:dyDescent="0.2">
      <c r="A924" s="2"/>
      <c r="B924" s="12" t="s">
        <v>823</v>
      </c>
      <c r="C924" s="13" t="s">
        <v>789</v>
      </c>
      <c r="D924" s="14">
        <f ca="1">IF(ISNA(VLOOKUP(B924,'[1]Total_DARF''s_Est_Mun+Acerto'!$A$35:$K$5599,6,0)),0,VLOOKUP(B924,'[1]Total_DARF''s_Est_Mun+Acerto'!$A$35:$K$5599,6,0))</f>
        <v>3517.02</v>
      </c>
      <c r="E924" s="14">
        <f ca="1">IF(ISNA(VLOOKUP(B924,'[1]Total_DARF''s_Est_Mun+Acerto'!$A$35:$K$5599,11,0)),0,VLOOKUP(B924,'[1]Total_DARF''s_Est_Mun+Acerto'!$A$35:$K$5599,11,0))</f>
        <v>0</v>
      </c>
      <c r="F924" s="14">
        <f t="shared" ca="1" si="31"/>
        <v>3517.02</v>
      </c>
      <c r="G924" s="14">
        <f t="shared" ca="1" si="30"/>
        <v>3517.02</v>
      </c>
      <c r="H924" s="2"/>
      <c r="I924" s="11"/>
      <c r="J924" s="11"/>
    </row>
    <row r="925" spans="1:10" x14ac:dyDescent="0.2">
      <c r="A925" s="2"/>
      <c r="B925" s="12" t="s">
        <v>824</v>
      </c>
      <c r="C925" s="13" t="s">
        <v>789</v>
      </c>
      <c r="D925" s="14">
        <f ca="1">IF(ISNA(VLOOKUP(B925,'[1]Total_DARF''s_Est_Mun+Acerto'!$A$35:$K$5599,6,0)),0,VLOOKUP(B925,'[1]Total_DARF''s_Est_Mun+Acerto'!$A$35:$K$5599,6,0))</f>
        <v>3517.02</v>
      </c>
      <c r="E925" s="14">
        <f ca="1">IF(ISNA(VLOOKUP(B925,'[1]Total_DARF''s_Est_Mun+Acerto'!$A$35:$K$5599,11,0)),0,VLOOKUP(B925,'[1]Total_DARF''s_Est_Mun+Acerto'!$A$35:$K$5599,11,0))</f>
        <v>0</v>
      </c>
      <c r="F925" s="14">
        <f t="shared" ca="1" si="31"/>
        <v>3517.02</v>
      </c>
      <c r="G925" s="14">
        <f t="shared" ca="1" si="30"/>
        <v>3517.02</v>
      </c>
      <c r="H925" s="2"/>
      <c r="I925" s="11"/>
      <c r="J925" s="11"/>
    </row>
    <row r="926" spans="1:10" x14ac:dyDescent="0.2">
      <c r="A926" s="2"/>
      <c r="B926" s="12" t="s">
        <v>825</v>
      </c>
      <c r="C926" s="13" t="s">
        <v>789</v>
      </c>
      <c r="D926" s="14">
        <f ca="1">IF(ISNA(VLOOKUP(B926,'[1]Total_DARF''s_Est_Mun+Acerto'!$A$35:$K$5599,6,0)),0,VLOOKUP(B926,'[1]Total_DARF''s_Est_Mun+Acerto'!$A$35:$K$5599,6,0))</f>
        <v>3827.61</v>
      </c>
      <c r="E926" s="14">
        <f ca="1">IF(ISNA(VLOOKUP(B926,'[1]Total_DARF''s_Est_Mun+Acerto'!$A$35:$K$5599,11,0)),0,VLOOKUP(B926,'[1]Total_DARF''s_Est_Mun+Acerto'!$A$35:$K$5599,11,0))</f>
        <v>0</v>
      </c>
      <c r="F926" s="14">
        <f t="shared" ca="1" si="31"/>
        <v>3827.61</v>
      </c>
      <c r="G926" s="14">
        <f t="shared" ca="1" si="30"/>
        <v>3827.61</v>
      </c>
      <c r="H926" s="2"/>
      <c r="I926" s="11"/>
      <c r="J926" s="11"/>
    </row>
    <row r="927" spans="1:10" x14ac:dyDescent="0.2">
      <c r="A927" s="2"/>
      <c r="B927" s="12" t="s">
        <v>826</v>
      </c>
      <c r="C927" s="13" t="s">
        <v>789</v>
      </c>
      <c r="D927" s="14">
        <f ca="1">IF(ISNA(VLOOKUP(B927,'[1]Total_DARF''s_Est_Mun+Acerto'!$A$35:$K$5599,6,0)),0,VLOOKUP(B927,'[1]Total_DARF''s_Est_Mun+Acerto'!$A$35:$K$5599,6,0))</f>
        <v>697639.62</v>
      </c>
      <c r="E927" s="14">
        <f ca="1">IF(ISNA(VLOOKUP(B927,'[1]Total_DARF''s_Est_Mun+Acerto'!$A$35:$K$5599,11,0)),0,VLOOKUP(B927,'[1]Total_DARF''s_Est_Mun+Acerto'!$A$35:$K$5599,11,0))</f>
        <v>14687.14</v>
      </c>
      <c r="F927" s="14">
        <f t="shared" ca="1" si="31"/>
        <v>712326.76</v>
      </c>
      <c r="G927" s="14">
        <f t="shared" ca="1" si="30"/>
        <v>712326.76</v>
      </c>
      <c r="H927" s="2"/>
      <c r="I927" s="11"/>
      <c r="J927" s="11"/>
    </row>
    <row r="928" spans="1:10" x14ac:dyDescent="0.2">
      <c r="A928" s="2"/>
      <c r="B928" s="12" t="s">
        <v>827</v>
      </c>
      <c r="C928" s="13" t="s">
        <v>789</v>
      </c>
      <c r="D928" s="14">
        <f ca="1">IF(ISNA(VLOOKUP(B928,'[1]Total_DARF''s_Est_Mun+Acerto'!$A$35:$K$5599,6,0)),0,VLOOKUP(B928,'[1]Total_DARF''s_Est_Mun+Acerto'!$A$35:$K$5599,6,0))</f>
        <v>3692.87</v>
      </c>
      <c r="E928" s="14">
        <f ca="1">IF(ISNA(VLOOKUP(B928,'[1]Total_DARF''s_Est_Mun+Acerto'!$A$35:$K$5599,11,0)),0,VLOOKUP(B928,'[1]Total_DARF''s_Est_Mun+Acerto'!$A$35:$K$5599,11,0))</f>
        <v>0</v>
      </c>
      <c r="F928" s="14">
        <f t="shared" ca="1" si="31"/>
        <v>3692.87</v>
      </c>
      <c r="G928" s="14">
        <f t="shared" ca="1" si="30"/>
        <v>3692.87</v>
      </c>
      <c r="H928" s="2"/>
      <c r="I928" s="11"/>
      <c r="J928" s="11"/>
    </row>
    <row r="929" spans="1:10" x14ac:dyDescent="0.2">
      <c r="A929" s="2"/>
      <c r="B929" s="12" t="s">
        <v>828</v>
      </c>
      <c r="C929" s="13" t="s">
        <v>789</v>
      </c>
      <c r="D929" s="14">
        <f ca="1">IF(ISNA(VLOOKUP(B929,'[1]Total_DARF''s_Est_Mun+Acerto'!$A$35:$K$5599,6,0)),0,VLOOKUP(B929,'[1]Total_DARF''s_Est_Mun+Acerto'!$A$35:$K$5599,6,0))</f>
        <v>3827.61</v>
      </c>
      <c r="E929" s="14">
        <f ca="1">IF(ISNA(VLOOKUP(B929,'[1]Total_DARF''s_Est_Mun+Acerto'!$A$35:$K$5599,11,0)),0,VLOOKUP(B929,'[1]Total_DARF''s_Est_Mun+Acerto'!$A$35:$K$5599,11,0))</f>
        <v>0</v>
      </c>
      <c r="F929" s="14">
        <f t="shared" ca="1" si="31"/>
        <v>3827.61</v>
      </c>
      <c r="G929" s="14">
        <f t="shared" ca="1" si="30"/>
        <v>3827.61</v>
      </c>
      <c r="H929" s="2"/>
      <c r="I929" s="11"/>
      <c r="J929" s="11"/>
    </row>
    <row r="930" spans="1:10" x14ac:dyDescent="0.2">
      <c r="A930" s="2"/>
      <c r="B930" s="12" t="s">
        <v>829</v>
      </c>
      <c r="C930" s="13" t="s">
        <v>789</v>
      </c>
      <c r="D930" s="14">
        <f ca="1">IF(ISNA(VLOOKUP(B930,'[1]Total_DARF''s_Est_Mun+Acerto'!$A$35:$K$5599,6,0)),0,VLOOKUP(B930,'[1]Total_DARF''s_Est_Mun+Acerto'!$A$35:$K$5599,6,0))</f>
        <v>3517.02</v>
      </c>
      <c r="E930" s="14">
        <f ca="1">IF(ISNA(VLOOKUP(B930,'[1]Total_DARF''s_Est_Mun+Acerto'!$A$35:$K$5599,11,0)),0,VLOOKUP(B930,'[1]Total_DARF''s_Est_Mun+Acerto'!$A$35:$K$5599,11,0))</f>
        <v>0</v>
      </c>
      <c r="F930" s="14">
        <f t="shared" ca="1" si="31"/>
        <v>3517.02</v>
      </c>
      <c r="G930" s="14">
        <f t="shared" ca="1" si="30"/>
        <v>3517.02</v>
      </c>
      <c r="H930" s="2"/>
      <c r="I930" s="11"/>
      <c r="J930" s="11"/>
    </row>
    <row r="931" spans="1:10" x14ac:dyDescent="0.2">
      <c r="A931" s="2"/>
      <c r="B931" s="12" t="s">
        <v>830</v>
      </c>
      <c r="C931" s="13" t="s">
        <v>789</v>
      </c>
      <c r="D931" s="14">
        <f ca="1">IF(ISNA(VLOOKUP(B931,'[1]Total_DARF''s_Est_Mun+Acerto'!$A$35:$K$5599,6,0)),0,VLOOKUP(B931,'[1]Total_DARF''s_Est_Mun+Acerto'!$A$35:$K$5599,6,0))</f>
        <v>4396.28</v>
      </c>
      <c r="E931" s="14">
        <f ca="1">IF(ISNA(VLOOKUP(B931,'[1]Total_DARF''s_Est_Mun+Acerto'!$A$35:$K$5599,11,0)),0,VLOOKUP(B931,'[1]Total_DARF''s_Est_Mun+Acerto'!$A$35:$K$5599,11,0))</f>
        <v>0</v>
      </c>
      <c r="F931" s="14">
        <f t="shared" ca="1" si="31"/>
        <v>4396.28</v>
      </c>
      <c r="G931" s="14">
        <f t="shared" ca="1" si="30"/>
        <v>4396.28</v>
      </c>
      <c r="H931" s="2"/>
      <c r="I931" s="11"/>
      <c r="J931" s="11"/>
    </row>
    <row r="932" spans="1:10" x14ac:dyDescent="0.2">
      <c r="A932" s="2"/>
      <c r="B932" s="12" t="s">
        <v>831</v>
      </c>
      <c r="C932" s="13" t="s">
        <v>789</v>
      </c>
      <c r="D932" s="14">
        <f ca="1">IF(ISNA(VLOOKUP(B932,'[1]Total_DARF''s_Est_Mun+Acerto'!$A$35:$K$5599,6,0)),0,VLOOKUP(B932,'[1]Total_DARF''s_Est_Mun+Acerto'!$A$35:$K$5599,6,0))</f>
        <v>3517.02</v>
      </c>
      <c r="E932" s="14">
        <f ca="1">IF(ISNA(VLOOKUP(B932,'[1]Total_DARF''s_Est_Mun+Acerto'!$A$35:$K$5599,11,0)),0,VLOOKUP(B932,'[1]Total_DARF''s_Est_Mun+Acerto'!$A$35:$K$5599,11,0))</f>
        <v>0</v>
      </c>
      <c r="F932" s="14">
        <f t="shared" ca="1" si="31"/>
        <v>3517.02</v>
      </c>
      <c r="G932" s="14">
        <f t="shared" ca="1" si="30"/>
        <v>3517.02</v>
      </c>
      <c r="H932" s="2"/>
      <c r="I932" s="11"/>
      <c r="J932" s="11"/>
    </row>
    <row r="933" spans="1:10" x14ac:dyDescent="0.2">
      <c r="A933" s="2"/>
      <c r="B933" s="12" t="s">
        <v>832</v>
      </c>
      <c r="C933" s="13" t="s">
        <v>789</v>
      </c>
      <c r="D933" s="14">
        <f ca="1">IF(ISNA(VLOOKUP(B933,'[1]Total_DARF''s_Est_Mun+Acerto'!$A$35:$K$5599,6,0)),0,VLOOKUP(B933,'[1]Total_DARF''s_Est_Mun+Acerto'!$A$35:$K$5599,6,0))</f>
        <v>5017.45</v>
      </c>
      <c r="E933" s="14">
        <f ca="1">IF(ISNA(VLOOKUP(B933,'[1]Total_DARF''s_Est_Mun+Acerto'!$A$35:$K$5599,11,0)),0,VLOOKUP(B933,'[1]Total_DARF''s_Est_Mun+Acerto'!$A$35:$K$5599,11,0))</f>
        <v>0</v>
      </c>
      <c r="F933" s="14">
        <f t="shared" ca="1" si="31"/>
        <v>5017.45</v>
      </c>
      <c r="G933" s="14">
        <f t="shared" ca="1" si="30"/>
        <v>5017.45</v>
      </c>
      <c r="H933" s="2"/>
      <c r="I933" s="11"/>
      <c r="J933" s="11"/>
    </row>
    <row r="934" spans="1:10" x14ac:dyDescent="0.2">
      <c r="A934" s="2"/>
      <c r="B934" s="12" t="s">
        <v>833</v>
      </c>
      <c r="C934" s="13" t="s">
        <v>789</v>
      </c>
      <c r="D934" s="14">
        <f ca="1">IF(ISNA(VLOOKUP(B934,'[1]Total_DARF''s_Est_Mun+Acerto'!$A$35:$K$5599,6,0)),0,VLOOKUP(B934,'[1]Total_DARF''s_Est_Mun+Acerto'!$A$35:$K$5599,6,0))</f>
        <v>4706.87</v>
      </c>
      <c r="E934" s="14">
        <f ca="1">IF(ISNA(VLOOKUP(B934,'[1]Total_DARF''s_Est_Mun+Acerto'!$A$35:$K$5599,11,0)),0,VLOOKUP(B934,'[1]Total_DARF''s_Est_Mun+Acerto'!$A$35:$K$5599,11,0))</f>
        <v>0</v>
      </c>
      <c r="F934" s="14">
        <f t="shared" ca="1" si="31"/>
        <v>4706.87</v>
      </c>
      <c r="G934" s="14">
        <f t="shared" ca="1" si="30"/>
        <v>4706.87</v>
      </c>
      <c r="H934" s="2"/>
      <c r="I934" s="11"/>
      <c r="J934" s="11"/>
    </row>
    <row r="935" spans="1:10" x14ac:dyDescent="0.2">
      <c r="A935" s="2"/>
      <c r="B935" s="12" t="s">
        <v>834</v>
      </c>
      <c r="C935" s="13" t="s">
        <v>789</v>
      </c>
      <c r="D935" s="14">
        <f ca="1">IF(ISNA(VLOOKUP(B935,'[1]Total_DARF''s_Est_Mun+Acerto'!$A$35:$K$5599,6,0)),0,VLOOKUP(B935,'[1]Total_DARF''s_Est_Mun+Acerto'!$A$35:$K$5599,6,0))</f>
        <v>3517.02</v>
      </c>
      <c r="E935" s="14">
        <f ca="1">IF(ISNA(VLOOKUP(B935,'[1]Total_DARF''s_Est_Mun+Acerto'!$A$35:$K$5599,11,0)),0,VLOOKUP(B935,'[1]Total_DARF''s_Est_Mun+Acerto'!$A$35:$K$5599,11,0))</f>
        <v>0</v>
      </c>
      <c r="F935" s="14">
        <f t="shared" ca="1" si="31"/>
        <v>3517.02</v>
      </c>
      <c r="G935" s="14">
        <f t="shared" ca="1" si="30"/>
        <v>3517.02</v>
      </c>
      <c r="H935" s="2"/>
      <c r="I935" s="11"/>
      <c r="J935" s="11"/>
    </row>
    <row r="936" spans="1:10" x14ac:dyDescent="0.2">
      <c r="A936" s="2"/>
      <c r="B936" s="12" t="s">
        <v>835</v>
      </c>
      <c r="C936" s="13" t="s">
        <v>789</v>
      </c>
      <c r="D936" s="14">
        <f ca="1">IF(ISNA(VLOOKUP(B936,'[1]Total_DARF''s_Est_Mun+Acerto'!$A$35:$K$5599,6,0)),0,VLOOKUP(B936,'[1]Total_DARF''s_Est_Mun+Acerto'!$A$35:$K$5599,6,0))</f>
        <v>670613.42000000004</v>
      </c>
      <c r="E936" s="14">
        <f ca="1">IF(ISNA(VLOOKUP(B936,'[1]Total_DARF''s_Est_Mun+Acerto'!$A$35:$K$5599,11,0)),0,VLOOKUP(B936,'[1]Total_DARF''s_Est_Mun+Acerto'!$A$35:$K$5599,11,0))</f>
        <v>0</v>
      </c>
      <c r="F936" s="14">
        <f t="shared" ca="1" si="31"/>
        <v>670613.42000000004</v>
      </c>
      <c r="G936" s="14">
        <f t="shared" ca="1" si="30"/>
        <v>670613.42000000004</v>
      </c>
      <c r="H936" s="2"/>
      <c r="I936" s="11"/>
      <c r="J936" s="11"/>
    </row>
    <row r="937" spans="1:10" x14ac:dyDescent="0.2">
      <c r="A937" s="2"/>
      <c r="B937" s="12" t="s">
        <v>836</v>
      </c>
      <c r="C937" s="13" t="s">
        <v>789</v>
      </c>
      <c r="D937" s="14">
        <f ca="1">IF(ISNA(VLOOKUP(B937,'[1]Total_DARF''s_Est_Mun+Acerto'!$A$35:$K$5599,6,0)),0,VLOOKUP(B937,'[1]Total_DARF''s_Est_Mun+Acerto'!$A$35:$K$5599,6,0))</f>
        <v>667587.1</v>
      </c>
      <c r="E937" s="14">
        <f ca="1">IF(ISNA(VLOOKUP(B937,'[1]Total_DARF''s_Est_Mun+Acerto'!$A$35:$K$5599,11,0)),0,VLOOKUP(B937,'[1]Total_DARF''s_Est_Mun+Acerto'!$A$35:$K$5599,11,0))</f>
        <v>423.04</v>
      </c>
      <c r="F937" s="14">
        <f t="shared" ca="1" si="31"/>
        <v>668010.14</v>
      </c>
      <c r="G937" s="14">
        <f t="shared" ca="1" si="30"/>
        <v>668010.14</v>
      </c>
      <c r="H937" s="2"/>
      <c r="I937" s="11"/>
      <c r="J937" s="11"/>
    </row>
    <row r="938" spans="1:10" x14ac:dyDescent="0.2">
      <c r="A938" s="2"/>
      <c r="B938" s="12" t="s">
        <v>837</v>
      </c>
      <c r="C938" s="13" t="s">
        <v>789</v>
      </c>
      <c r="D938" s="14">
        <f ca="1">IF(ISNA(VLOOKUP(B938,'[1]Total_DARF''s_Est_Mun+Acerto'!$A$35:$K$5599,6,0)),0,VLOOKUP(B938,'[1]Total_DARF''s_Est_Mun+Acerto'!$A$35:$K$5599,6,0))</f>
        <v>3517.02</v>
      </c>
      <c r="E938" s="14">
        <f ca="1">IF(ISNA(VLOOKUP(B938,'[1]Total_DARF''s_Est_Mun+Acerto'!$A$35:$K$5599,11,0)),0,VLOOKUP(B938,'[1]Total_DARF''s_Est_Mun+Acerto'!$A$35:$K$5599,11,0))</f>
        <v>0</v>
      </c>
      <c r="F938" s="14">
        <f t="shared" ca="1" si="31"/>
        <v>3517.02</v>
      </c>
      <c r="G938" s="14">
        <f t="shared" ca="1" si="30"/>
        <v>3517.02</v>
      </c>
      <c r="H938" s="2"/>
      <c r="I938" s="11"/>
      <c r="J938" s="11"/>
    </row>
    <row r="939" spans="1:10" x14ac:dyDescent="0.2">
      <c r="A939" s="2"/>
      <c r="B939" s="12" t="s">
        <v>838</v>
      </c>
      <c r="C939" s="13" t="s">
        <v>789</v>
      </c>
      <c r="D939" s="14">
        <f ca="1">IF(ISNA(VLOOKUP(B939,'[1]Total_DARF''s_Est_Mun+Acerto'!$A$35:$K$5599,6,0)),0,VLOOKUP(B939,'[1]Total_DARF''s_Est_Mun+Acerto'!$A$35:$K$5599,6,0))</f>
        <v>3517.02</v>
      </c>
      <c r="E939" s="14">
        <f ca="1">IF(ISNA(VLOOKUP(B939,'[1]Total_DARF''s_Est_Mun+Acerto'!$A$35:$K$5599,11,0)),0,VLOOKUP(B939,'[1]Total_DARF''s_Est_Mun+Acerto'!$A$35:$K$5599,11,0))</f>
        <v>0</v>
      </c>
      <c r="F939" s="14">
        <f t="shared" ca="1" si="31"/>
        <v>3517.02</v>
      </c>
      <c r="G939" s="14">
        <f t="shared" ca="1" si="30"/>
        <v>3517.02</v>
      </c>
      <c r="H939" s="2"/>
      <c r="I939" s="11"/>
      <c r="J939" s="11"/>
    </row>
    <row r="940" spans="1:10" x14ac:dyDescent="0.2">
      <c r="A940" s="2"/>
      <c r="B940" s="12" t="s">
        <v>839</v>
      </c>
      <c r="C940" s="13" t="s">
        <v>789</v>
      </c>
      <c r="D940" s="14">
        <f ca="1">IF(ISNA(VLOOKUP(B940,'[1]Total_DARF''s_Est_Mun+Acerto'!$A$35:$K$5599,6,0)),0,VLOOKUP(B940,'[1]Total_DARF''s_Est_Mun+Acerto'!$A$35:$K$5599,6,0))</f>
        <v>3517.02</v>
      </c>
      <c r="E940" s="14">
        <f ca="1">IF(ISNA(VLOOKUP(B940,'[1]Total_DARF''s_Est_Mun+Acerto'!$A$35:$K$5599,11,0)),0,VLOOKUP(B940,'[1]Total_DARF''s_Est_Mun+Acerto'!$A$35:$K$5599,11,0))</f>
        <v>0</v>
      </c>
      <c r="F940" s="14">
        <f t="shared" ca="1" si="31"/>
        <v>3517.02</v>
      </c>
      <c r="G940" s="14">
        <f t="shared" ca="1" si="30"/>
        <v>3517.02</v>
      </c>
      <c r="H940" s="2"/>
      <c r="I940" s="11"/>
      <c r="J940" s="11"/>
    </row>
    <row r="941" spans="1:10" x14ac:dyDescent="0.2">
      <c r="A941" s="2"/>
      <c r="B941" s="12" t="s">
        <v>840</v>
      </c>
      <c r="C941" s="13" t="s">
        <v>789</v>
      </c>
      <c r="D941" s="14">
        <f ca="1">IF(ISNA(VLOOKUP(B941,'[1]Total_DARF''s_Est_Mun+Acerto'!$A$35:$K$5599,6,0)),0,VLOOKUP(B941,'[1]Total_DARF''s_Est_Mun+Acerto'!$A$35:$K$5599,6,0))</f>
        <v>668683.86</v>
      </c>
      <c r="E941" s="14">
        <f ca="1">IF(ISNA(VLOOKUP(B941,'[1]Total_DARF''s_Est_Mun+Acerto'!$A$35:$K$5599,11,0)),0,VLOOKUP(B941,'[1]Total_DARF''s_Est_Mun+Acerto'!$A$35:$K$5599,11,0))</f>
        <v>40999.620000000003</v>
      </c>
      <c r="F941" s="14">
        <f t="shared" ca="1" si="31"/>
        <v>709683.48</v>
      </c>
      <c r="G941" s="14">
        <f t="shared" ca="1" si="30"/>
        <v>709683.48</v>
      </c>
      <c r="H941" s="2"/>
      <c r="I941" s="11"/>
      <c r="J941" s="11"/>
    </row>
    <row r="942" spans="1:10" x14ac:dyDescent="0.2">
      <c r="A942" s="2"/>
      <c r="B942" s="12" t="s">
        <v>841</v>
      </c>
      <c r="C942" s="13" t="s">
        <v>789</v>
      </c>
      <c r="D942" s="14">
        <f ca="1">IF(ISNA(VLOOKUP(B942,'[1]Total_DARF''s_Est_Mun+Acerto'!$A$35:$K$5599,6,0)),0,VLOOKUP(B942,'[1]Total_DARF''s_Est_Mun+Acerto'!$A$35:$K$5599,6,0))</f>
        <v>4882.71</v>
      </c>
      <c r="E942" s="14">
        <f ca="1">IF(ISNA(VLOOKUP(B942,'[1]Total_DARF''s_Est_Mun+Acerto'!$A$35:$K$5599,11,0)),0,VLOOKUP(B942,'[1]Total_DARF''s_Est_Mun+Acerto'!$A$35:$K$5599,11,0))</f>
        <v>0</v>
      </c>
      <c r="F942" s="14">
        <f t="shared" ca="1" si="31"/>
        <v>4882.71</v>
      </c>
      <c r="G942" s="14">
        <f t="shared" ca="1" si="30"/>
        <v>4882.71</v>
      </c>
      <c r="H942" s="2"/>
      <c r="I942" s="11"/>
      <c r="J942" s="11"/>
    </row>
    <row r="943" spans="1:10" x14ac:dyDescent="0.2">
      <c r="A943" s="2"/>
      <c r="B943" s="12" t="s">
        <v>842</v>
      </c>
      <c r="C943" s="13" t="s">
        <v>789</v>
      </c>
      <c r="D943" s="14">
        <f ca="1">IF(ISNA(VLOOKUP(B943,'[1]Total_DARF''s_Est_Mun+Acerto'!$A$35:$K$5599,6,0)),0,VLOOKUP(B943,'[1]Total_DARF''s_Est_Mun+Acerto'!$A$35:$K$5599,6,0))</f>
        <v>4531.0200000000004</v>
      </c>
      <c r="E943" s="14">
        <f ca="1">IF(ISNA(VLOOKUP(B943,'[1]Total_DARF''s_Est_Mun+Acerto'!$A$35:$K$5599,11,0)),0,VLOOKUP(B943,'[1]Total_DARF''s_Est_Mun+Acerto'!$A$35:$K$5599,11,0))</f>
        <v>0</v>
      </c>
      <c r="F943" s="14">
        <f t="shared" ca="1" si="31"/>
        <v>4531.0200000000004</v>
      </c>
      <c r="G943" s="14">
        <f t="shared" ca="1" si="30"/>
        <v>4531.0200000000004</v>
      </c>
      <c r="H943" s="2"/>
      <c r="I943" s="11"/>
      <c r="J943" s="11"/>
    </row>
    <row r="944" spans="1:10" x14ac:dyDescent="0.2">
      <c r="A944" s="2"/>
      <c r="B944" s="12" t="s">
        <v>843</v>
      </c>
      <c r="C944" s="13" t="s">
        <v>789</v>
      </c>
      <c r="D944" s="14">
        <f ca="1">IF(ISNA(VLOOKUP(B944,'[1]Total_DARF''s_Est_Mun+Acerto'!$A$35:$K$5599,6,0)),0,VLOOKUP(B944,'[1]Total_DARF''s_Est_Mun+Acerto'!$A$35:$K$5599,6,0))</f>
        <v>4747.9799999999996</v>
      </c>
      <c r="E944" s="14">
        <f ca="1">IF(ISNA(VLOOKUP(B944,'[1]Total_DARF''s_Est_Mun+Acerto'!$A$35:$K$5599,11,0)),0,VLOOKUP(B944,'[1]Total_DARF''s_Est_Mun+Acerto'!$A$35:$K$5599,11,0))</f>
        <v>0</v>
      </c>
      <c r="F944" s="14">
        <f t="shared" ca="1" si="31"/>
        <v>4747.9799999999996</v>
      </c>
      <c r="G944" s="14">
        <f t="shared" ca="1" si="30"/>
        <v>4747.9799999999996</v>
      </c>
      <c r="H944" s="2"/>
      <c r="I944" s="11"/>
      <c r="J944" s="11"/>
    </row>
    <row r="945" spans="1:10" x14ac:dyDescent="0.2">
      <c r="A945" s="2"/>
      <c r="B945" s="12" t="s">
        <v>844</v>
      </c>
      <c r="C945" s="13" t="s">
        <v>789</v>
      </c>
      <c r="D945" s="14">
        <f ca="1">IF(ISNA(VLOOKUP(B945,'[1]Total_DARF''s_Est_Mun+Acerto'!$A$35:$K$5599,6,0)),0,VLOOKUP(B945,'[1]Total_DARF''s_Est_Mun+Acerto'!$A$35:$K$5599,6,0))</f>
        <v>4882.71</v>
      </c>
      <c r="E945" s="14">
        <f ca="1">IF(ISNA(VLOOKUP(B945,'[1]Total_DARF''s_Est_Mun+Acerto'!$A$35:$K$5599,11,0)),0,VLOOKUP(B945,'[1]Total_DARF''s_Est_Mun+Acerto'!$A$35:$K$5599,11,0))</f>
        <v>0</v>
      </c>
      <c r="F945" s="14">
        <f t="shared" ca="1" si="31"/>
        <v>4882.71</v>
      </c>
      <c r="G945" s="14">
        <f t="shared" ca="1" si="30"/>
        <v>4882.71</v>
      </c>
      <c r="H945" s="2"/>
      <c r="I945" s="11"/>
      <c r="J945" s="11"/>
    </row>
    <row r="946" spans="1:10" x14ac:dyDescent="0.2">
      <c r="A946" s="2"/>
      <c r="B946" s="12" t="s">
        <v>845</v>
      </c>
      <c r="C946" s="13" t="s">
        <v>789</v>
      </c>
      <c r="D946" s="14">
        <f ca="1">IF(ISNA(VLOOKUP(B946,'[1]Total_DARF''s_Est_Mun+Acerto'!$A$35:$K$5599,6,0)),0,VLOOKUP(B946,'[1]Total_DARF''s_Est_Mun+Acerto'!$A$35:$K$5599,6,0))</f>
        <v>4396.28</v>
      </c>
      <c r="E946" s="14">
        <f ca="1">IF(ISNA(VLOOKUP(B946,'[1]Total_DARF''s_Est_Mun+Acerto'!$A$35:$K$5599,11,0)),0,VLOOKUP(B946,'[1]Total_DARF''s_Est_Mun+Acerto'!$A$35:$K$5599,11,0))</f>
        <v>0</v>
      </c>
      <c r="F946" s="14">
        <f t="shared" ca="1" si="31"/>
        <v>4396.28</v>
      </c>
      <c r="G946" s="14">
        <f t="shared" ref="G946:G1009" ca="1" si="32">F946</f>
        <v>4396.28</v>
      </c>
      <c r="H946" s="2"/>
      <c r="I946" s="11"/>
      <c r="J946" s="11"/>
    </row>
    <row r="947" spans="1:10" x14ac:dyDescent="0.2">
      <c r="A947" s="2"/>
      <c r="B947" s="12" t="s">
        <v>846</v>
      </c>
      <c r="C947" s="13" t="s">
        <v>789</v>
      </c>
      <c r="D947" s="14">
        <f ca="1">IF(ISNA(VLOOKUP(B947,'[1]Total_DARF''s_Est_Mun+Acerto'!$A$35:$K$5599,6,0)),0,VLOOKUP(B947,'[1]Total_DARF''s_Est_Mun+Acerto'!$A$35:$K$5599,6,0))</f>
        <v>38588.17</v>
      </c>
      <c r="E947" s="14">
        <f ca="1">IF(ISNA(VLOOKUP(B947,'[1]Total_DARF''s_Est_Mun+Acerto'!$A$35:$K$5599,11,0)),0,VLOOKUP(B947,'[1]Total_DARF''s_Est_Mun+Acerto'!$A$35:$K$5599,11,0))</f>
        <v>13306.02</v>
      </c>
      <c r="F947" s="14">
        <f t="shared" ref="F947:F1010" ca="1" si="33">SUM(D947:E947)</f>
        <v>51894.19</v>
      </c>
      <c r="G947" s="14">
        <f t="shared" ca="1" si="32"/>
        <v>51894.19</v>
      </c>
      <c r="H947" s="2"/>
      <c r="I947" s="11"/>
      <c r="J947" s="11"/>
    </row>
    <row r="948" spans="1:10" x14ac:dyDescent="0.2">
      <c r="A948" s="2"/>
      <c r="B948" s="12" t="s">
        <v>847</v>
      </c>
      <c r="C948" s="13" t="s">
        <v>789</v>
      </c>
      <c r="D948" s="14">
        <f ca="1">IF(ISNA(VLOOKUP(B948,'[1]Total_DARF''s_Est_Mun+Acerto'!$A$35:$K$5599,6,0)),0,VLOOKUP(B948,'[1]Total_DARF''s_Est_Mun+Acerto'!$A$35:$K$5599,6,0))</f>
        <v>4179.3100000000004</v>
      </c>
      <c r="E948" s="14">
        <f ca="1">IF(ISNA(VLOOKUP(B948,'[1]Total_DARF''s_Est_Mun+Acerto'!$A$35:$K$5599,11,0)),0,VLOOKUP(B948,'[1]Total_DARF''s_Est_Mun+Acerto'!$A$35:$K$5599,11,0))</f>
        <v>0</v>
      </c>
      <c r="F948" s="14">
        <f t="shared" ca="1" si="33"/>
        <v>4179.3100000000004</v>
      </c>
      <c r="G948" s="14">
        <f t="shared" ca="1" si="32"/>
        <v>4179.3100000000004</v>
      </c>
      <c r="H948" s="2"/>
      <c r="I948" s="11"/>
      <c r="J948" s="11"/>
    </row>
    <row r="949" spans="1:10" x14ac:dyDescent="0.2">
      <c r="A949" s="2"/>
      <c r="B949" s="12" t="s">
        <v>848</v>
      </c>
      <c r="C949" s="13" t="s">
        <v>789</v>
      </c>
      <c r="D949" s="14">
        <f ca="1">IF(ISNA(VLOOKUP(B949,'[1]Total_DARF''s_Est_Mun+Acerto'!$A$35:$K$5599,6,0)),0,VLOOKUP(B949,'[1]Total_DARF''s_Est_Mun+Acerto'!$A$35:$K$5599,6,0))</f>
        <v>659316.18999999994</v>
      </c>
      <c r="E949" s="14">
        <f ca="1">IF(ISNA(VLOOKUP(B949,'[1]Total_DARF''s_Est_Mun+Acerto'!$A$35:$K$5599,11,0)),0,VLOOKUP(B949,'[1]Total_DARF''s_Est_Mun+Acerto'!$A$35:$K$5599,11,0))</f>
        <v>37820.769999999997</v>
      </c>
      <c r="F949" s="14">
        <f t="shared" ca="1" si="33"/>
        <v>697136.96</v>
      </c>
      <c r="G949" s="14">
        <f t="shared" ca="1" si="32"/>
        <v>697136.96</v>
      </c>
      <c r="H949" s="2"/>
      <c r="I949" s="11"/>
      <c r="J949" s="11"/>
    </row>
    <row r="950" spans="1:10" x14ac:dyDescent="0.2">
      <c r="A950" s="2"/>
      <c r="B950" s="12" t="s">
        <v>849</v>
      </c>
      <c r="C950" s="13" t="s">
        <v>789</v>
      </c>
      <c r="D950" s="14">
        <f ca="1">IF(ISNA(VLOOKUP(B950,'[1]Total_DARF''s_Est_Mun+Acerto'!$A$35:$K$5599,6,0)),0,VLOOKUP(B950,'[1]Total_DARF''s_Est_Mun+Acerto'!$A$35:$K$5599,6,0))</f>
        <v>4396.28</v>
      </c>
      <c r="E950" s="14">
        <f ca="1">IF(ISNA(VLOOKUP(B950,'[1]Total_DARF''s_Est_Mun+Acerto'!$A$35:$K$5599,11,0)),0,VLOOKUP(B950,'[1]Total_DARF''s_Est_Mun+Acerto'!$A$35:$K$5599,11,0))</f>
        <v>0</v>
      </c>
      <c r="F950" s="14">
        <f t="shared" ca="1" si="33"/>
        <v>4396.28</v>
      </c>
      <c r="G950" s="14">
        <f t="shared" ca="1" si="32"/>
        <v>4396.28</v>
      </c>
      <c r="H950" s="2"/>
      <c r="I950" s="11"/>
      <c r="J950" s="11"/>
    </row>
    <row r="951" spans="1:10" x14ac:dyDescent="0.2">
      <c r="A951" s="2"/>
      <c r="B951" s="12" t="s">
        <v>850</v>
      </c>
      <c r="C951" s="13" t="s">
        <v>789</v>
      </c>
      <c r="D951" s="14">
        <f ca="1">IF(ISNA(VLOOKUP(B951,'[1]Total_DARF''s_Est_Mun+Acerto'!$A$35:$K$5599,6,0)),0,VLOOKUP(B951,'[1]Total_DARF''s_Est_Mun+Acerto'!$A$35:$K$5599,6,0))</f>
        <v>12047.65</v>
      </c>
      <c r="E951" s="14">
        <f ca="1">IF(ISNA(VLOOKUP(B951,'[1]Total_DARF''s_Est_Mun+Acerto'!$A$35:$K$5599,11,0)),0,VLOOKUP(B951,'[1]Total_DARF''s_Est_Mun+Acerto'!$A$35:$K$5599,11,0))</f>
        <v>0</v>
      </c>
      <c r="F951" s="14">
        <f t="shared" ca="1" si="33"/>
        <v>12047.65</v>
      </c>
      <c r="G951" s="14">
        <f t="shared" ca="1" si="32"/>
        <v>12047.65</v>
      </c>
      <c r="H951" s="2"/>
      <c r="I951" s="11"/>
      <c r="J951" s="11"/>
    </row>
    <row r="952" spans="1:10" x14ac:dyDescent="0.2">
      <c r="A952" s="2"/>
      <c r="B952" s="12" t="s">
        <v>851</v>
      </c>
      <c r="C952" s="13" t="s">
        <v>789</v>
      </c>
      <c r="D952" s="14">
        <f ca="1">IF(ISNA(VLOOKUP(B952,'[1]Total_DARF''s_Est_Mun+Acerto'!$A$35:$K$5599,6,0)),0,VLOOKUP(B952,'[1]Total_DARF''s_Est_Mun+Acerto'!$A$35:$K$5599,6,0))</f>
        <v>3517.02</v>
      </c>
      <c r="E952" s="14">
        <f ca="1">IF(ISNA(VLOOKUP(B952,'[1]Total_DARF''s_Est_Mun+Acerto'!$A$35:$K$5599,11,0)),0,VLOOKUP(B952,'[1]Total_DARF''s_Est_Mun+Acerto'!$A$35:$K$5599,11,0))</f>
        <v>0</v>
      </c>
      <c r="F952" s="14">
        <f t="shared" ca="1" si="33"/>
        <v>3517.02</v>
      </c>
      <c r="G952" s="14">
        <f t="shared" ca="1" si="32"/>
        <v>3517.02</v>
      </c>
      <c r="H952" s="2"/>
      <c r="I952" s="11"/>
      <c r="J952" s="11"/>
    </row>
    <row r="953" spans="1:10" x14ac:dyDescent="0.2">
      <c r="A953" s="2"/>
      <c r="B953" s="12" t="s">
        <v>852</v>
      </c>
      <c r="C953" s="13" t="s">
        <v>789</v>
      </c>
      <c r="D953" s="14">
        <f ca="1">IF(ISNA(VLOOKUP(B953,'[1]Total_DARF''s_Est_Mun+Acerto'!$A$35:$K$5599,6,0)),0,VLOOKUP(B953,'[1]Total_DARF''s_Est_Mun+Acerto'!$A$35:$K$5599,6,0))</f>
        <v>3517.02</v>
      </c>
      <c r="E953" s="14">
        <f ca="1">IF(ISNA(VLOOKUP(B953,'[1]Total_DARF''s_Est_Mun+Acerto'!$A$35:$K$5599,11,0)),0,VLOOKUP(B953,'[1]Total_DARF''s_Est_Mun+Acerto'!$A$35:$K$5599,11,0))</f>
        <v>0</v>
      </c>
      <c r="F953" s="14">
        <f t="shared" ca="1" si="33"/>
        <v>3517.02</v>
      </c>
      <c r="G953" s="14">
        <f t="shared" ca="1" si="32"/>
        <v>3517.02</v>
      </c>
      <c r="H953" s="2"/>
      <c r="I953" s="11"/>
      <c r="J953" s="11"/>
    </row>
    <row r="954" spans="1:10" x14ac:dyDescent="0.2">
      <c r="A954" s="2"/>
      <c r="B954" s="12" t="s">
        <v>853</v>
      </c>
      <c r="C954" s="13" t="s">
        <v>789</v>
      </c>
      <c r="D954" s="14">
        <f ca="1">IF(ISNA(VLOOKUP(B954,'[1]Total_DARF''s_Est_Mun+Acerto'!$A$35:$K$5599,6,0)),0,VLOOKUP(B954,'[1]Total_DARF''s_Est_Mun+Acerto'!$A$35:$K$5599,6,0))</f>
        <v>721161.82</v>
      </c>
      <c r="E954" s="14">
        <f ca="1">IF(ISNA(VLOOKUP(B954,'[1]Total_DARF''s_Est_Mun+Acerto'!$A$35:$K$5599,11,0)),0,VLOOKUP(B954,'[1]Total_DARF''s_Est_Mun+Acerto'!$A$35:$K$5599,11,0))</f>
        <v>24347.49</v>
      </c>
      <c r="F954" s="14">
        <f t="shared" ca="1" si="33"/>
        <v>745509.30999999994</v>
      </c>
      <c r="G954" s="14">
        <f t="shared" ca="1" si="32"/>
        <v>745509.30999999994</v>
      </c>
      <c r="H954" s="2"/>
      <c r="I954" s="11"/>
      <c r="J954" s="11"/>
    </row>
    <row r="955" spans="1:10" x14ac:dyDescent="0.2">
      <c r="A955" s="2"/>
      <c r="B955" s="12" t="s">
        <v>854</v>
      </c>
      <c r="C955" s="13" t="s">
        <v>789</v>
      </c>
      <c r="D955" s="14">
        <f ca="1">IF(ISNA(VLOOKUP(B955,'[1]Total_DARF''s_Est_Mun+Acerto'!$A$35:$K$5599,6,0)),0,VLOOKUP(B955,'[1]Total_DARF''s_Est_Mun+Acerto'!$A$35:$K$5599,6,0))</f>
        <v>3707870.81</v>
      </c>
      <c r="E955" s="14">
        <f ca="1">IF(ISNA(VLOOKUP(B955,'[1]Total_DARF''s_Est_Mun+Acerto'!$A$35:$K$5599,11,0)),0,VLOOKUP(B955,'[1]Total_DARF''s_Est_Mun+Acerto'!$A$35:$K$5599,11,0))</f>
        <v>2513.62</v>
      </c>
      <c r="F955" s="14">
        <f t="shared" ca="1" si="33"/>
        <v>3710384.43</v>
      </c>
      <c r="G955" s="14">
        <f t="shared" ca="1" si="32"/>
        <v>3710384.43</v>
      </c>
      <c r="H955" s="2"/>
      <c r="I955" s="11"/>
      <c r="J955" s="11"/>
    </row>
    <row r="956" spans="1:10" x14ac:dyDescent="0.2">
      <c r="A956" s="2"/>
      <c r="B956" s="12" t="s">
        <v>855</v>
      </c>
      <c r="C956" s="13" t="s">
        <v>789</v>
      </c>
      <c r="D956" s="14">
        <f ca="1">IF(ISNA(VLOOKUP(B956,'[1]Total_DARF''s_Est_Mun+Acerto'!$A$35:$K$5599,6,0)),0,VLOOKUP(B956,'[1]Total_DARF''s_Est_Mun+Acerto'!$A$35:$K$5599,6,0))</f>
        <v>3651.76</v>
      </c>
      <c r="E956" s="14">
        <f ca="1">IF(ISNA(VLOOKUP(B956,'[1]Total_DARF''s_Est_Mun+Acerto'!$A$35:$K$5599,11,0)),0,VLOOKUP(B956,'[1]Total_DARF''s_Est_Mun+Acerto'!$A$35:$K$5599,11,0))</f>
        <v>0</v>
      </c>
      <c r="F956" s="14">
        <f t="shared" ca="1" si="33"/>
        <v>3651.76</v>
      </c>
      <c r="G956" s="14">
        <f t="shared" ca="1" si="32"/>
        <v>3651.76</v>
      </c>
      <c r="H956" s="2"/>
      <c r="I956" s="11"/>
      <c r="J956" s="11"/>
    </row>
    <row r="957" spans="1:10" x14ac:dyDescent="0.2">
      <c r="A957" s="2"/>
      <c r="B957" s="12" t="s">
        <v>856</v>
      </c>
      <c r="C957" s="13" t="s">
        <v>789</v>
      </c>
      <c r="D957" s="14">
        <f ca="1">IF(ISNA(VLOOKUP(B957,'[1]Total_DARF''s_Est_Mun+Acerto'!$A$35:$K$5599,6,0)),0,VLOOKUP(B957,'[1]Total_DARF''s_Est_Mun+Acerto'!$A$35:$K$5599,6,0))</f>
        <v>3517.02</v>
      </c>
      <c r="E957" s="14">
        <f ca="1">IF(ISNA(VLOOKUP(B957,'[1]Total_DARF''s_Est_Mun+Acerto'!$A$35:$K$5599,11,0)),0,VLOOKUP(B957,'[1]Total_DARF''s_Est_Mun+Acerto'!$A$35:$K$5599,11,0))</f>
        <v>0</v>
      </c>
      <c r="F957" s="14">
        <f t="shared" ca="1" si="33"/>
        <v>3517.02</v>
      </c>
      <c r="G957" s="14">
        <f t="shared" ca="1" si="32"/>
        <v>3517.02</v>
      </c>
      <c r="H957" s="2"/>
      <c r="I957" s="11"/>
      <c r="J957" s="11"/>
    </row>
    <row r="958" spans="1:10" x14ac:dyDescent="0.2">
      <c r="A958" s="2"/>
      <c r="B958" s="12" t="s">
        <v>857</v>
      </c>
      <c r="C958" s="13" t="s">
        <v>789</v>
      </c>
      <c r="D958" s="14">
        <f ca="1">IF(ISNA(VLOOKUP(B958,'[1]Total_DARF''s_Est_Mun+Acerto'!$A$35:$K$5599,6,0)),0,VLOOKUP(B958,'[1]Total_DARF''s_Est_Mun+Acerto'!$A$35:$K$5599,6,0))</f>
        <v>3517.02</v>
      </c>
      <c r="E958" s="14">
        <f ca="1">IF(ISNA(VLOOKUP(B958,'[1]Total_DARF''s_Est_Mun+Acerto'!$A$35:$K$5599,11,0)),0,VLOOKUP(B958,'[1]Total_DARF''s_Est_Mun+Acerto'!$A$35:$K$5599,11,0))</f>
        <v>0</v>
      </c>
      <c r="F958" s="14">
        <f t="shared" ca="1" si="33"/>
        <v>3517.02</v>
      </c>
      <c r="G958" s="14">
        <f t="shared" ca="1" si="32"/>
        <v>3517.02</v>
      </c>
      <c r="H958" s="2"/>
      <c r="I958" s="11"/>
      <c r="J958" s="11"/>
    </row>
    <row r="959" spans="1:10" x14ac:dyDescent="0.2">
      <c r="A959" s="2"/>
      <c r="B959" s="12" t="s">
        <v>858</v>
      </c>
      <c r="C959" s="13" t="s">
        <v>789</v>
      </c>
      <c r="D959" s="14">
        <f ca="1">IF(ISNA(VLOOKUP(B959,'[1]Total_DARF''s_Est_Mun+Acerto'!$A$35:$K$5599,6,0)),0,VLOOKUP(B959,'[1]Total_DARF''s_Est_Mun+Acerto'!$A$35:$K$5599,6,0))</f>
        <v>5275.53</v>
      </c>
      <c r="E959" s="14">
        <f ca="1">IF(ISNA(VLOOKUP(B959,'[1]Total_DARF''s_Est_Mun+Acerto'!$A$35:$K$5599,11,0)),0,VLOOKUP(B959,'[1]Total_DARF''s_Est_Mun+Acerto'!$A$35:$K$5599,11,0))</f>
        <v>0</v>
      </c>
      <c r="F959" s="14">
        <f t="shared" ca="1" si="33"/>
        <v>5275.53</v>
      </c>
      <c r="G959" s="14">
        <f t="shared" ca="1" si="32"/>
        <v>5275.53</v>
      </c>
      <c r="H959" s="2"/>
      <c r="I959" s="11"/>
      <c r="J959" s="11"/>
    </row>
    <row r="960" spans="1:10" x14ac:dyDescent="0.2">
      <c r="A960" s="2"/>
      <c r="B960" s="12" t="s">
        <v>859</v>
      </c>
      <c r="C960" s="13" t="s">
        <v>789</v>
      </c>
      <c r="D960" s="14">
        <f ca="1">IF(ISNA(VLOOKUP(B960,'[1]Total_DARF''s_Est_Mun+Acerto'!$A$35:$K$5599,6,0)),0,VLOOKUP(B960,'[1]Total_DARF''s_Est_Mun+Acerto'!$A$35:$K$5599,6,0))</f>
        <v>755889.03</v>
      </c>
      <c r="E960" s="14">
        <f ca="1">IF(ISNA(VLOOKUP(B960,'[1]Total_DARF''s_Est_Mun+Acerto'!$A$35:$K$5599,11,0)),0,VLOOKUP(B960,'[1]Total_DARF''s_Est_Mun+Acerto'!$A$35:$K$5599,11,0))</f>
        <v>41812.26</v>
      </c>
      <c r="F960" s="14">
        <f t="shared" ca="1" si="33"/>
        <v>797701.29</v>
      </c>
      <c r="G960" s="14">
        <f t="shared" ca="1" si="32"/>
        <v>797701.29</v>
      </c>
      <c r="H960" s="2"/>
      <c r="I960" s="11"/>
      <c r="J960" s="11"/>
    </row>
    <row r="961" spans="1:10" x14ac:dyDescent="0.2">
      <c r="A961" s="2"/>
      <c r="B961" s="12" t="s">
        <v>860</v>
      </c>
      <c r="C961" s="13" t="s">
        <v>789</v>
      </c>
      <c r="D961" s="14">
        <f ca="1">IF(ISNA(VLOOKUP(B961,'[1]Total_DARF''s_Est_Mun+Acerto'!$A$35:$K$5599,6,0)),0,VLOOKUP(B961,'[1]Total_DARF''s_Est_Mun+Acerto'!$A$35:$K$5599,6,0))</f>
        <v>3517.02</v>
      </c>
      <c r="E961" s="14">
        <f ca="1">IF(ISNA(VLOOKUP(B961,'[1]Total_DARF''s_Est_Mun+Acerto'!$A$35:$K$5599,11,0)),0,VLOOKUP(B961,'[1]Total_DARF''s_Est_Mun+Acerto'!$A$35:$K$5599,11,0))</f>
        <v>0</v>
      </c>
      <c r="F961" s="14">
        <f t="shared" ca="1" si="33"/>
        <v>3517.02</v>
      </c>
      <c r="G961" s="14">
        <f t="shared" ca="1" si="32"/>
        <v>3517.02</v>
      </c>
      <c r="H961" s="2"/>
      <c r="I961" s="11"/>
      <c r="J961" s="11"/>
    </row>
    <row r="962" spans="1:10" x14ac:dyDescent="0.2">
      <c r="A962" s="2"/>
      <c r="B962" s="12" t="s">
        <v>861</v>
      </c>
      <c r="C962" s="13" t="s">
        <v>789</v>
      </c>
      <c r="D962" s="14">
        <f ca="1">IF(ISNA(VLOOKUP(B962,'[1]Total_DARF''s_Est_Mun+Acerto'!$A$35:$K$5599,6,0)),0,VLOOKUP(B962,'[1]Total_DARF''s_Est_Mun+Acerto'!$A$35:$K$5599,6,0))</f>
        <v>5586.13</v>
      </c>
      <c r="E962" s="14">
        <f ca="1">IF(ISNA(VLOOKUP(B962,'[1]Total_DARF''s_Est_Mun+Acerto'!$A$35:$K$5599,11,0)),0,VLOOKUP(B962,'[1]Total_DARF''s_Est_Mun+Acerto'!$A$35:$K$5599,11,0))</f>
        <v>0</v>
      </c>
      <c r="F962" s="14">
        <f t="shared" ca="1" si="33"/>
        <v>5586.13</v>
      </c>
      <c r="G962" s="14">
        <f t="shared" ca="1" si="32"/>
        <v>5586.13</v>
      </c>
      <c r="H962" s="2"/>
      <c r="I962" s="11"/>
      <c r="J962" s="11"/>
    </row>
    <row r="963" spans="1:10" x14ac:dyDescent="0.2">
      <c r="A963" s="2"/>
      <c r="B963" s="12" t="s">
        <v>862</v>
      </c>
      <c r="C963" s="13" t="s">
        <v>789</v>
      </c>
      <c r="D963" s="14">
        <f ca="1">IF(ISNA(VLOOKUP(B963,'[1]Total_DARF''s_Est_Mun+Acerto'!$A$35:$K$5599,6,0)),0,VLOOKUP(B963,'[1]Total_DARF''s_Est_Mun+Acerto'!$A$35:$K$5599,6,0))</f>
        <v>3868.72</v>
      </c>
      <c r="E963" s="14">
        <f ca="1">IF(ISNA(VLOOKUP(B963,'[1]Total_DARF''s_Est_Mun+Acerto'!$A$35:$K$5599,11,0)),0,VLOOKUP(B963,'[1]Total_DARF''s_Est_Mun+Acerto'!$A$35:$K$5599,11,0))</f>
        <v>0</v>
      </c>
      <c r="F963" s="14">
        <f t="shared" ca="1" si="33"/>
        <v>3868.72</v>
      </c>
      <c r="G963" s="14">
        <f t="shared" ca="1" si="32"/>
        <v>3868.72</v>
      </c>
      <c r="H963" s="2"/>
      <c r="I963" s="11"/>
      <c r="J963" s="11"/>
    </row>
    <row r="964" spans="1:10" x14ac:dyDescent="0.2">
      <c r="A964" s="2"/>
      <c r="B964" s="12" t="s">
        <v>863</v>
      </c>
      <c r="C964" s="13" t="s">
        <v>789</v>
      </c>
      <c r="D964" s="14">
        <f ca="1">IF(ISNA(VLOOKUP(B964,'[1]Total_DARF''s_Est_Mun+Acerto'!$A$35:$K$5599,6,0)),0,VLOOKUP(B964,'[1]Total_DARF''s_Est_Mun+Acerto'!$A$35:$K$5599,6,0))</f>
        <v>4531.0200000000004</v>
      </c>
      <c r="E964" s="14">
        <f ca="1">IF(ISNA(VLOOKUP(B964,'[1]Total_DARF''s_Est_Mun+Acerto'!$A$35:$K$5599,11,0)),0,VLOOKUP(B964,'[1]Total_DARF''s_Est_Mun+Acerto'!$A$35:$K$5599,11,0))</f>
        <v>0</v>
      </c>
      <c r="F964" s="14">
        <f t="shared" ca="1" si="33"/>
        <v>4531.0200000000004</v>
      </c>
      <c r="G964" s="14">
        <f t="shared" ca="1" si="32"/>
        <v>4531.0200000000004</v>
      </c>
      <c r="H964" s="2"/>
      <c r="I964" s="11"/>
      <c r="J964" s="11"/>
    </row>
    <row r="965" spans="1:10" x14ac:dyDescent="0.2">
      <c r="A965" s="2"/>
      <c r="B965" s="39" t="s">
        <v>864</v>
      </c>
      <c r="C965" s="40"/>
      <c r="D965" s="14">
        <f ca="1">SUM(D890:D964)</f>
        <v>18949108.739999991</v>
      </c>
      <c r="E965" s="14">
        <f ca="1">SUM(E890:E964)</f>
        <v>1403225.4100000001</v>
      </c>
      <c r="F965" s="14">
        <f t="shared" ca="1" si="33"/>
        <v>20352334.149999991</v>
      </c>
      <c r="G965" s="14">
        <f t="shared" ca="1" si="32"/>
        <v>20352334.149999991</v>
      </c>
      <c r="H965" s="2"/>
      <c r="I965" s="11"/>
      <c r="J965" s="11"/>
    </row>
    <row r="966" spans="1:10" x14ac:dyDescent="0.2">
      <c r="A966" s="2"/>
      <c r="B966" s="12" t="s">
        <v>865</v>
      </c>
      <c r="C966" s="13" t="s">
        <v>866</v>
      </c>
      <c r="D966" s="14">
        <f ca="1">IF(ISNA(VLOOKUP(B966,'[1]Total_DARF''s_Est_Mun+Acerto'!$A$35:$K$5599,6,0)),0,VLOOKUP(B966,'[1]Total_DARF''s_Est_Mun+Acerto'!$A$35:$K$5599,6,0))</f>
        <v>80466.06</v>
      </c>
      <c r="E966" s="14">
        <f ca="1">IF(ISNA(VLOOKUP(B966,'[1]Total_DARF''s_Est_Mun+Acerto'!$A$35:$K$5599,11,0)),0,VLOOKUP(B966,'[1]Total_DARF''s_Est_Mun+Acerto'!$A$35:$K$5599,11,0))</f>
        <v>0</v>
      </c>
      <c r="F966" s="14">
        <f t="shared" ca="1" si="33"/>
        <v>80466.06</v>
      </c>
      <c r="G966" s="14">
        <f t="shared" ca="1" si="32"/>
        <v>80466.06</v>
      </c>
      <c r="H966" s="2"/>
      <c r="I966" s="11"/>
      <c r="J966" s="11"/>
    </row>
    <row r="967" spans="1:10" x14ac:dyDescent="0.2">
      <c r="A967" s="2"/>
      <c r="B967" s="12" t="s">
        <v>1062</v>
      </c>
      <c r="C967" s="13" t="s">
        <v>866</v>
      </c>
      <c r="D967" s="14">
        <f ca="1">IF(ISNA(VLOOKUP(B967,'[1]Total_DARF''s_Est_Mun+Acerto'!$A$35:$K$5599,6,0)),0,VLOOKUP(B967,'[1]Total_DARF''s_Est_Mun+Acerto'!$A$35:$K$5599,6,0))</f>
        <v>0</v>
      </c>
      <c r="E967" s="14">
        <f ca="1">IF(ISNA(VLOOKUP(B967,'[1]Total_DARF''s_Est_Mun+Acerto'!$A$35:$K$5599,11,0)),0,VLOOKUP(B967,'[1]Total_DARF''s_Est_Mun+Acerto'!$A$35:$K$5599,11,0))</f>
        <v>0</v>
      </c>
      <c r="F967" s="14">
        <f t="shared" ca="1" si="33"/>
        <v>0</v>
      </c>
      <c r="G967" s="14">
        <f t="shared" ca="1" si="32"/>
        <v>0</v>
      </c>
      <c r="H967" s="2"/>
      <c r="I967" s="11"/>
      <c r="J967" s="11"/>
    </row>
    <row r="968" spans="1:10" x14ac:dyDescent="0.2">
      <c r="A968" s="2"/>
      <c r="B968" s="12" t="s">
        <v>867</v>
      </c>
      <c r="C968" s="13" t="s">
        <v>866</v>
      </c>
      <c r="D968" s="14">
        <f ca="1">IF(ISNA(VLOOKUP(B968,'[1]Total_DARF''s_Est_Mun+Acerto'!$A$35:$K$5599,6,0)),0,VLOOKUP(B968,'[1]Total_DARF''s_Est_Mun+Acerto'!$A$35:$K$5599,6,0))</f>
        <v>55493.83</v>
      </c>
      <c r="E968" s="14">
        <f ca="1">IF(ISNA(VLOOKUP(B968,'[1]Total_DARF''s_Est_Mun+Acerto'!$A$35:$K$5599,11,0)),0,VLOOKUP(B968,'[1]Total_DARF''s_Est_Mun+Acerto'!$A$35:$K$5599,11,0))</f>
        <v>0</v>
      </c>
      <c r="F968" s="14">
        <f t="shared" ca="1" si="33"/>
        <v>55493.83</v>
      </c>
      <c r="G968" s="14">
        <f t="shared" ca="1" si="32"/>
        <v>55493.83</v>
      </c>
      <c r="H968" s="2"/>
      <c r="I968" s="11"/>
      <c r="J968" s="11"/>
    </row>
    <row r="969" spans="1:10" x14ac:dyDescent="0.2">
      <c r="A969" s="2"/>
      <c r="B969" s="12" t="s">
        <v>868</v>
      </c>
      <c r="C969" s="13" t="s">
        <v>866</v>
      </c>
      <c r="D969" s="14">
        <f ca="1">IF(ISNA(VLOOKUP(B969,'[1]Total_DARF''s_Est_Mun+Acerto'!$A$35:$K$5599,6,0)),0,VLOOKUP(B969,'[1]Total_DARF''s_Est_Mun+Acerto'!$A$35:$K$5599,6,0))</f>
        <v>55493.83</v>
      </c>
      <c r="E969" s="14">
        <f ca="1">IF(ISNA(VLOOKUP(B969,'[1]Total_DARF''s_Est_Mun+Acerto'!$A$35:$K$5599,11,0)),0,VLOOKUP(B969,'[1]Total_DARF''s_Est_Mun+Acerto'!$A$35:$K$5599,11,0))</f>
        <v>0</v>
      </c>
      <c r="F969" s="14">
        <f t="shared" ca="1" si="33"/>
        <v>55493.83</v>
      </c>
      <c r="G969" s="14">
        <f t="shared" ca="1" si="32"/>
        <v>55493.83</v>
      </c>
      <c r="H969" s="2"/>
      <c r="I969" s="11"/>
      <c r="J969" s="11"/>
    </row>
    <row r="970" spans="1:10" x14ac:dyDescent="0.2">
      <c r="A970" s="2"/>
      <c r="B970" s="12" t="s">
        <v>869</v>
      </c>
      <c r="C970" s="13" t="s">
        <v>866</v>
      </c>
      <c r="D970" s="14">
        <f ca="1">IF(ISNA(VLOOKUP(B970,'[1]Total_DARF''s_Est_Mun+Acerto'!$A$35:$K$5599,6,0)),0,VLOOKUP(B970,'[1]Total_DARF''s_Est_Mun+Acerto'!$A$35:$K$5599,6,0))</f>
        <v>97142.18</v>
      </c>
      <c r="E970" s="14">
        <f ca="1">IF(ISNA(VLOOKUP(B970,'[1]Total_DARF''s_Est_Mun+Acerto'!$A$35:$K$5599,11,0)),0,VLOOKUP(B970,'[1]Total_DARF''s_Est_Mun+Acerto'!$A$35:$K$5599,11,0))</f>
        <v>0</v>
      </c>
      <c r="F970" s="14">
        <f t="shared" ca="1" si="33"/>
        <v>97142.18</v>
      </c>
      <c r="G970" s="14">
        <f t="shared" ca="1" si="32"/>
        <v>97142.18</v>
      </c>
      <c r="H970" s="2"/>
      <c r="I970" s="11"/>
      <c r="J970" s="11"/>
    </row>
    <row r="971" spans="1:10" x14ac:dyDescent="0.2">
      <c r="A971" s="2"/>
      <c r="B971" s="12" t="s">
        <v>870</v>
      </c>
      <c r="C971" s="13" t="s">
        <v>866</v>
      </c>
      <c r="D971" s="14">
        <f ca="1">IF(ISNA(VLOOKUP(B971,'[1]Total_DARF''s_Est_Mun+Acerto'!$A$35:$K$5599,6,0)),0,VLOOKUP(B971,'[1]Total_DARF''s_Est_Mun+Acerto'!$A$35:$K$5599,6,0))</f>
        <v>58268.51</v>
      </c>
      <c r="E971" s="14">
        <f ca="1">IF(ISNA(VLOOKUP(B971,'[1]Total_DARF''s_Est_Mun+Acerto'!$A$35:$K$5599,11,0)),0,VLOOKUP(B971,'[1]Total_DARF''s_Est_Mun+Acerto'!$A$35:$K$5599,11,0))</f>
        <v>0</v>
      </c>
      <c r="F971" s="14">
        <f t="shared" ca="1" si="33"/>
        <v>58268.51</v>
      </c>
      <c r="G971" s="14">
        <f t="shared" ca="1" si="32"/>
        <v>58268.51</v>
      </c>
      <c r="H971" s="2"/>
      <c r="I971" s="11"/>
      <c r="J971" s="11"/>
    </row>
    <row r="972" spans="1:10" x14ac:dyDescent="0.2">
      <c r="A972" s="2"/>
      <c r="B972" s="12" t="s">
        <v>871</v>
      </c>
      <c r="C972" s="13" t="s">
        <v>866</v>
      </c>
      <c r="D972" s="14">
        <f ca="1">IF(ISNA(VLOOKUP(B972,'[1]Total_DARF''s_Est_Mun+Acerto'!$A$35:$K$5599,6,0)),0,VLOOKUP(B972,'[1]Total_DARF''s_Est_Mun+Acerto'!$A$35:$K$5599,6,0))</f>
        <v>55510.78</v>
      </c>
      <c r="E972" s="14">
        <f ca="1">IF(ISNA(VLOOKUP(B972,'[1]Total_DARF''s_Est_Mun+Acerto'!$A$35:$K$5599,11,0)),0,VLOOKUP(B972,'[1]Total_DARF''s_Est_Mun+Acerto'!$A$35:$K$5599,11,0))</f>
        <v>0</v>
      </c>
      <c r="F972" s="14">
        <f t="shared" ca="1" si="33"/>
        <v>55510.78</v>
      </c>
      <c r="G972" s="14">
        <f t="shared" ca="1" si="32"/>
        <v>55510.78</v>
      </c>
      <c r="H972" s="2"/>
      <c r="I972" s="11"/>
      <c r="J972" s="11"/>
    </row>
    <row r="973" spans="1:10" x14ac:dyDescent="0.2">
      <c r="A973" s="2"/>
      <c r="B973" s="12" t="s">
        <v>872</v>
      </c>
      <c r="C973" s="13" t="s">
        <v>866</v>
      </c>
      <c r="D973" s="14">
        <f ca="1">IF(ISNA(VLOOKUP(B973,'[1]Total_DARF''s_Est_Mun+Acerto'!$A$35:$K$5599,6,0)),0,VLOOKUP(B973,'[1]Total_DARF''s_Est_Mun+Acerto'!$A$35:$K$5599,6,0))</f>
        <v>111021.58</v>
      </c>
      <c r="E973" s="14">
        <f ca="1">IF(ISNA(VLOOKUP(B973,'[1]Total_DARF''s_Est_Mun+Acerto'!$A$35:$K$5599,11,0)),0,VLOOKUP(B973,'[1]Total_DARF''s_Est_Mun+Acerto'!$A$35:$K$5599,11,0))</f>
        <v>0</v>
      </c>
      <c r="F973" s="14">
        <f t="shared" ca="1" si="33"/>
        <v>111021.58</v>
      </c>
      <c r="G973" s="14">
        <f t="shared" ca="1" si="32"/>
        <v>111021.58</v>
      </c>
      <c r="H973" s="2"/>
      <c r="I973" s="11"/>
      <c r="J973" s="11"/>
    </row>
    <row r="974" spans="1:10" x14ac:dyDescent="0.2">
      <c r="A974" s="2"/>
      <c r="B974" s="12" t="s">
        <v>873</v>
      </c>
      <c r="C974" s="13" t="s">
        <v>866</v>
      </c>
      <c r="D974" s="14">
        <f ca="1">IF(ISNA(VLOOKUP(B974,'[1]Total_DARF''s_Est_Mun+Acerto'!$A$35:$K$5599,6,0)),0,VLOOKUP(B974,'[1]Total_DARF''s_Est_Mun+Acerto'!$A$35:$K$5599,6,0))</f>
        <v>1598100.33</v>
      </c>
      <c r="E974" s="14">
        <f ca="1">IF(ISNA(VLOOKUP(B974,'[1]Total_DARF''s_Est_Mun+Acerto'!$A$35:$K$5599,11,0)),0,VLOOKUP(B974,'[1]Total_DARF''s_Est_Mun+Acerto'!$A$35:$K$5599,11,0))</f>
        <v>4024585.88</v>
      </c>
      <c r="F974" s="14">
        <f t="shared" ca="1" si="33"/>
        <v>5622686.21</v>
      </c>
      <c r="G974" s="14">
        <f t="shared" ca="1" si="32"/>
        <v>5622686.21</v>
      </c>
      <c r="H974" s="2"/>
      <c r="I974" s="11"/>
      <c r="J974" s="11"/>
    </row>
    <row r="975" spans="1:10" x14ac:dyDescent="0.2">
      <c r="A975" s="2"/>
      <c r="B975" s="12" t="s">
        <v>1047</v>
      </c>
      <c r="C975" s="13" t="s">
        <v>866</v>
      </c>
      <c r="D975" s="14">
        <f ca="1">IF(ISNA(VLOOKUP(B975,'[1]Total_DARF''s_Est_Mun+Acerto'!$A$35:$K$5599,6,0)),0,VLOOKUP(B975,'[1]Total_DARF''s_Est_Mun+Acerto'!$A$35:$K$5599,6,0))</f>
        <v>0</v>
      </c>
      <c r="E975" s="14">
        <f ca="1">IF(ISNA(VLOOKUP(B975,'[1]Total_DARF''s_Est_Mun+Acerto'!$A$35:$K$5599,11,0)),0,VLOOKUP(B975,'[1]Total_DARF''s_Est_Mun+Acerto'!$A$35:$K$5599,11,0))</f>
        <v>0</v>
      </c>
      <c r="F975" s="14">
        <f t="shared" ca="1" si="33"/>
        <v>0</v>
      </c>
      <c r="G975" s="14">
        <f t="shared" ca="1" si="32"/>
        <v>0</v>
      </c>
      <c r="H975" s="2"/>
      <c r="I975" s="11"/>
      <c r="J975" s="11"/>
    </row>
    <row r="976" spans="1:10" x14ac:dyDescent="0.2">
      <c r="A976" s="2"/>
      <c r="B976" s="12" t="s">
        <v>874</v>
      </c>
      <c r="C976" s="13" t="s">
        <v>866</v>
      </c>
      <c r="D976" s="14">
        <f ca="1">IF(ISNA(VLOOKUP(B976,'[1]Total_DARF''s_Est_Mun+Acerto'!$A$35:$K$5599,6,0)),0,VLOOKUP(B976,'[1]Total_DARF''s_Est_Mun+Acerto'!$A$35:$K$5599,6,0))</f>
        <v>77714.259999999995</v>
      </c>
      <c r="E976" s="14">
        <f ca="1">IF(ISNA(VLOOKUP(B976,'[1]Total_DARF''s_Est_Mun+Acerto'!$A$35:$K$5599,11,0)),0,VLOOKUP(B976,'[1]Total_DARF''s_Est_Mun+Acerto'!$A$35:$K$5599,11,0))</f>
        <v>0</v>
      </c>
      <c r="F976" s="14">
        <f t="shared" ca="1" si="33"/>
        <v>77714.259999999995</v>
      </c>
      <c r="G976" s="14">
        <f t="shared" ca="1" si="32"/>
        <v>77714.259999999995</v>
      </c>
      <c r="H976" s="2"/>
      <c r="I976" s="11"/>
      <c r="J976" s="11"/>
    </row>
    <row r="977" spans="1:10" x14ac:dyDescent="0.2">
      <c r="A977" s="2"/>
      <c r="B977" s="12" t="s">
        <v>992</v>
      </c>
      <c r="C977" s="13" t="s">
        <v>866</v>
      </c>
      <c r="D977" s="14">
        <f ca="1">IF(ISNA(VLOOKUP(B977,'[1]Total_DARF''s_Est_Mun+Acerto'!$A$35:$K$5599,6,0)),0,VLOOKUP(B977,'[1]Total_DARF''s_Est_Mun+Acerto'!$A$35:$K$5599,6,0))</f>
        <v>0</v>
      </c>
      <c r="E977" s="14">
        <f ca="1">IF(ISNA(VLOOKUP(B977,'[1]Total_DARF''s_Est_Mun+Acerto'!$A$35:$K$5599,11,0)),0,VLOOKUP(B977,'[1]Total_DARF''s_Est_Mun+Acerto'!$A$35:$K$5599,11,0))</f>
        <v>0</v>
      </c>
      <c r="F977" s="14">
        <f t="shared" ca="1" si="33"/>
        <v>0</v>
      </c>
      <c r="G977" s="14">
        <f t="shared" ca="1" si="32"/>
        <v>0</v>
      </c>
      <c r="H977" s="2"/>
      <c r="I977" s="11"/>
      <c r="J977" s="11"/>
    </row>
    <row r="978" spans="1:10" x14ac:dyDescent="0.2">
      <c r="A978" s="2"/>
      <c r="B978" s="12" t="s">
        <v>875</v>
      </c>
      <c r="C978" s="13" t="s">
        <v>866</v>
      </c>
      <c r="D978" s="14">
        <f ca="1">IF(ISNA(VLOOKUP(B978,'[1]Total_DARF''s_Est_Mun+Acerto'!$A$35:$K$5599,6,0)),0,VLOOKUP(B978,'[1]Total_DARF''s_Est_Mun+Acerto'!$A$35:$K$5599,6,0))</f>
        <v>171773.85</v>
      </c>
      <c r="E978" s="14">
        <f ca="1">IF(ISNA(VLOOKUP(B978,'[1]Total_DARF''s_Est_Mun+Acerto'!$A$35:$K$5599,11,0)),0,VLOOKUP(B978,'[1]Total_DARF''s_Est_Mun+Acerto'!$A$35:$K$5599,11,0))</f>
        <v>141410.35999999999</v>
      </c>
      <c r="F978" s="14">
        <f t="shared" ca="1" si="33"/>
        <v>313184.20999999996</v>
      </c>
      <c r="G978" s="14">
        <f t="shared" ca="1" si="32"/>
        <v>313184.20999999996</v>
      </c>
      <c r="H978" s="2"/>
      <c r="I978" s="11"/>
      <c r="J978" s="11"/>
    </row>
    <row r="979" spans="1:10" x14ac:dyDescent="0.2">
      <c r="A979" s="2"/>
      <c r="B979" s="12" t="s">
        <v>876</v>
      </c>
      <c r="C979" s="13" t="s">
        <v>866</v>
      </c>
      <c r="D979" s="14">
        <f ca="1">IF(ISNA(VLOOKUP(B979,'[1]Total_DARF''s_Est_Mun+Acerto'!$A$35:$K$5599,6,0)),0,VLOOKUP(B979,'[1]Total_DARF''s_Est_Mun+Acerto'!$A$35:$K$5599,6,0))</f>
        <v>77691.37</v>
      </c>
      <c r="E979" s="14">
        <f ca="1">IF(ISNA(VLOOKUP(B979,'[1]Total_DARF''s_Est_Mun+Acerto'!$A$35:$K$5599,11,0)),0,VLOOKUP(B979,'[1]Total_DARF''s_Est_Mun+Acerto'!$A$35:$K$5599,11,0))</f>
        <v>0</v>
      </c>
      <c r="F979" s="14">
        <f t="shared" ca="1" si="33"/>
        <v>77691.37</v>
      </c>
      <c r="G979" s="14">
        <f t="shared" ca="1" si="32"/>
        <v>77691.37</v>
      </c>
      <c r="H979" s="2"/>
      <c r="I979" s="11"/>
      <c r="J979" s="11"/>
    </row>
    <row r="980" spans="1:10" x14ac:dyDescent="0.2">
      <c r="A980" s="2"/>
      <c r="B980" s="12" t="s">
        <v>877</v>
      </c>
      <c r="C980" s="13" t="s">
        <v>866</v>
      </c>
      <c r="D980" s="14">
        <f ca="1">IF(ISNA(VLOOKUP(B980,'[1]Total_DARF''s_Est_Mun+Acerto'!$A$35:$K$5599,6,0)),0,VLOOKUP(B980,'[1]Total_DARF''s_Est_Mun+Acerto'!$A$35:$K$5599,6,0))</f>
        <v>99917.72</v>
      </c>
      <c r="E980" s="14">
        <f ca="1">IF(ISNA(VLOOKUP(B980,'[1]Total_DARF''s_Est_Mun+Acerto'!$A$35:$K$5599,11,0)),0,VLOOKUP(B980,'[1]Total_DARF''s_Est_Mun+Acerto'!$A$35:$K$5599,11,0))</f>
        <v>0</v>
      </c>
      <c r="F980" s="14">
        <f t="shared" ca="1" si="33"/>
        <v>99917.72</v>
      </c>
      <c r="G980" s="14">
        <f t="shared" ca="1" si="32"/>
        <v>99917.72</v>
      </c>
      <c r="H980" s="2"/>
      <c r="I980" s="11"/>
      <c r="J980" s="11"/>
    </row>
    <row r="981" spans="1:10" x14ac:dyDescent="0.2">
      <c r="A981" s="2"/>
      <c r="B981" s="12" t="s">
        <v>878</v>
      </c>
      <c r="C981" s="13" t="s">
        <v>866</v>
      </c>
      <c r="D981" s="14">
        <f ca="1">IF(ISNA(VLOOKUP(B981,'[1]Total_DARF''s_Est_Mun+Acerto'!$A$35:$K$5599,6,0)),0,VLOOKUP(B981,'[1]Total_DARF''s_Est_Mun+Acerto'!$A$35:$K$5599,6,0))</f>
        <v>94339.520000000004</v>
      </c>
      <c r="E981" s="14">
        <f ca="1">IF(ISNA(VLOOKUP(B981,'[1]Total_DARF''s_Est_Mun+Acerto'!$A$35:$K$5599,11,0)),0,VLOOKUP(B981,'[1]Total_DARF''s_Est_Mun+Acerto'!$A$35:$K$5599,11,0))</f>
        <v>0</v>
      </c>
      <c r="F981" s="14">
        <f t="shared" ca="1" si="33"/>
        <v>94339.520000000004</v>
      </c>
      <c r="G981" s="14">
        <f t="shared" ca="1" si="32"/>
        <v>94339.520000000004</v>
      </c>
      <c r="H981" s="2"/>
      <c r="I981" s="11"/>
      <c r="J981" s="11"/>
    </row>
    <row r="982" spans="1:10" x14ac:dyDescent="0.2">
      <c r="A982" s="2"/>
      <c r="B982" s="12" t="s">
        <v>879</v>
      </c>
      <c r="C982" s="13" t="s">
        <v>866</v>
      </c>
      <c r="D982" s="14">
        <f ca="1">IF(ISNA(VLOOKUP(B982,'[1]Total_DARF''s_Est_Mun+Acerto'!$A$35:$K$5599,6,0)),0,VLOOKUP(B982,'[1]Total_DARF''s_Est_Mun+Acerto'!$A$35:$K$5599,6,0))</f>
        <v>77691.37</v>
      </c>
      <c r="E982" s="14">
        <f ca="1">IF(ISNA(VLOOKUP(B982,'[1]Total_DARF''s_Est_Mun+Acerto'!$A$35:$K$5599,11,0)),0,VLOOKUP(B982,'[1]Total_DARF''s_Est_Mun+Acerto'!$A$35:$K$5599,11,0))</f>
        <v>0</v>
      </c>
      <c r="F982" s="14">
        <f t="shared" ca="1" si="33"/>
        <v>77691.37</v>
      </c>
      <c r="G982" s="14">
        <f t="shared" ca="1" si="32"/>
        <v>77691.37</v>
      </c>
      <c r="H982" s="2"/>
      <c r="I982" s="11"/>
      <c r="J982" s="11"/>
    </row>
    <row r="983" spans="1:10" x14ac:dyDescent="0.2">
      <c r="A983" s="2"/>
      <c r="B983" s="12" t="s">
        <v>1063</v>
      </c>
      <c r="C983" s="13" t="s">
        <v>866</v>
      </c>
      <c r="D983" s="14">
        <f ca="1">IF(ISNA(VLOOKUP(B983,'[1]Total_DARF''s_Est_Mun+Acerto'!$A$35:$K$5599,6,0)),0,VLOOKUP(B983,'[1]Total_DARF''s_Est_Mun+Acerto'!$A$35:$K$5599,6,0))</f>
        <v>0</v>
      </c>
      <c r="E983" s="14">
        <f ca="1">IF(ISNA(VLOOKUP(B983,'[1]Total_DARF''s_Est_Mun+Acerto'!$A$35:$K$5599,11,0)),0,VLOOKUP(B983,'[1]Total_DARF''s_Est_Mun+Acerto'!$A$35:$K$5599,11,0))</f>
        <v>0</v>
      </c>
      <c r="F983" s="14">
        <f t="shared" ca="1" si="33"/>
        <v>0</v>
      </c>
      <c r="G983" s="14">
        <f t="shared" ca="1" si="32"/>
        <v>0</v>
      </c>
      <c r="H983" s="2"/>
      <c r="I983" s="11"/>
      <c r="J983" s="11"/>
    </row>
    <row r="984" spans="1:10" x14ac:dyDescent="0.2">
      <c r="A984" s="2"/>
      <c r="B984" s="12" t="s">
        <v>880</v>
      </c>
      <c r="C984" s="13" t="s">
        <v>866</v>
      </c>
      <c r="D984" s="14">
        <f ca="1">IF(ISNA(VLOOKUP(B984,'[1]Total_DARF''s_Est_Mun+Acerto'!$A$35:$K$5599,6,0)),0,VLOOKUP(B984,'[1]Total_DARF''s_Est_Mun+Acerto'!$A$35:$K$5599,6,0))</f>
        <v>86015.43</v>
      </c>
      <c r="E984" s="14">
        <f ca="1">IF(ISNA(VLOOKUP(B984,'[1]Total_DARF''s_Est_Mun+Acerto'!$A$35:$K$5599,11,0)),0,VLOOKUP(B984,'[1]Total_DARF''s_Est_Mun+Acerto'!$A$35:$K$5599,11,0))</f>
        <v>0</v>
      </c>
      <c r="F984" s="14">
        <f t="shared" ca="1" si="33"/>
        <v>86015.43</v>
      </c>
      <c r="G984" s="14">
        <f t="shared" ca="1" si="32"/>
        <v>86015.43</v>
      </c>
      <c r="H984" s="2"/>
      <c r="I984" s="11"/>
      <c r="J984" s="11"/>
    </row>
    <row r="985" spans="1:10" x14ac:dyDescent="0.2">
      <c r="A985" s="2"/>
      <c r="B985" s="12" t="s">
        <v>881</v>
      </c>
      <c r="C985" s="13" t="s">
        <v>866</v>
      </c>
      <c r="D985" s="14">
        <f ca="1">IF(ISNA(VLOOKUP(B985,'[1]Total_DARF''s_Est_Mun+Acerto'!$A$35:$K$5599,6,0)),0,VLOOKUP(B985,'[1]Total_DARF''s_Est_Mun+Acerto'!$A$35:$K$5599,6,0))</f>
        <v>1133399.6000000001</v>
      </c>
      <c r="E985" s="14">
        <f ca="1">IF(ISNA(VLOOKUP(B985,'[1]Total_DARF''s_Est_Mun+Acerto'!$A$35:$K$5599,11,0)),0,VLOOKUP(B985,'[1]Total_DARF''s_Est_Mun+Acerto'!$A$35:$K$5599,11,0))</f>
        <v>55092.32</v>
      </c>
      <c r="F985" s="14">
        <f t="shared" ca="1" si="33"/>
        <v>1188491.9200000002</v>
      </c>
      <c r="G985" s="14">
        <f t="shared" ca="1" si="32"/>
        <v>1188491.9200000002</v>
      </c>
      <c r="H985" s="2"/>
      <c r="I985" s="11"/>
      <c r="J985" s="11"/>
    </row>
    <row r="986" spans="1:10" x14ac:dyDescent="0.2">
      <c r="A986" s="2"/>
      <c r="B986" s="12" t="s">
        <v>882</v>
      </c>
      <c r="C986" s="13" t="s">
        <v>866</v>
      </c>
      <c r="D986" s="14">
        <f ca="1">IF(ISNA(VLOOKUP(B986,'[1]Total_DARF''s_Est_Mun+Acerto'!$A$35:$K$5599,6,0)),0,VLOOKUP(B986,'[1]Total_DARF''s_Est_Mun+Acerto'!$A$35:$K$5599,6,0))</f>
        <v>55493.83</v>
      </c>
      <c r="E986" s="14">
        <f ca="1">IF(ISNA(VLOOKUP(B986,'[1]Total_DARF''s_Est_Mun+Acerto'!$A$35:$K$5599,11,0)),0,VLOOKUP(B986,'[1]Total_DARF''s_Est_Mun+Acerto'!$A$35:$K$5599,11,0))</f>
        <v>0</v>
      </c>
      <c r="F986" s="14">
        <f t="shared" ca="1" si="33"/>
        <v>55493.83</v>
      </c>
      <c r="G986" s="14">
        <f t="shared" ca="1" si="32"/>
        <v>55493.83</v>
      </c>
      <c r="H986" s="2"/>
      <c r="I986" s="11"/>
      <c r="J986" s="11"/>
    </row>
    <row r="987" spans="1:10" x14ac:dyDescent="0.2">
      <c r="A987" s="2"/>
      <c r="B987" s="12" t="s">
        <v>883</v>
      </c>
      <c r="C987" s="13" t="s">
        <v>866</v>
      </c>
      <c r="D987" s="14">
        <f ca="1">IF(ISNA(VLOOKUP(B987,'[1]Total_DARF''s_Est_Mun+Acerto'!$A$35:$K$5599,6,0)),0,VLOOKUP(B987,'[1]Total_DARF''s_Est_Mun+Acerto'!$A$35:$K$5599,6,0))</f>
        <v>2478244.91</v>
      </c>
      <c r="E987" s="14">
        <f ca="1">IF(ISNA(VLOOKUP(B987,'[1]Total_DARF''s_Est_Mun+Acerto'!$A$35:$K$5599,11,0)),0,VLOOKUP(B987,'[1]Total_DARF''s_Est_Mun+Acerto'!$A$35:$K$5599,11,0))</f>
        <v>6586767.3099999996</v>
      </c>
      <c r="F987" s="14">
        <f t="shared" ca="1" si="33"/>
        <v>9065012.2199999988</v>
      </c>
      <c r="G987" s="14">
        <f t="shared" ca="1" si="32"/>
        <v>9065012.2199999988</v>
      </c>
      <c r="H987" s="2"/>
      <c r="I987" s="11"/>
      <c r="J987" s="11"/>
    </row>
    <row r="988" spans="1:10" x14ac:dyDescent="0.2">
      <c r="A988" s="2"/>
      <c r="B988" s="12" t="s">
        <v>884</v>
      </c>
      <c r="C988" s="13" t="s">
        <v>866</v>
      </c>
      <c r="D988" s="14">
        <f ca="1">IF(ISNA(VLOOKUP(B988,'[1]Total_DARF''s_Est_Mun+Acerto'!$A$35:$K$5599,6,0)),0,VLOOKUP(B988,'[1]Total_DARF''s_Est_Mun+Acerto'!$A$35:$K$5599,6,0))</f>
        <v>110987.67</v>
      </c>
      <c r="E988" s="14">
        <f ca="1">IF(ISNA(VLOOKUP(B988,'[1]Total_DARF''s_Est_Mun+Acerto'!$A$35:$K$5599,11,0)),0,VLOOKUP(B988,'[1]Total_DARF''s_Est_Mun+Acerto'!$A$35:$K$5599,11,0))</f>
        <v>0</v>
      </c>
      <c r="F988" s="14">
        <f t="shared" ca="1" si="33"/>
        <v>110987.67</v>
      </c>
      <c r="G988" s="14">
        <f t="shared" ca="1" si="32"/>
        <v>110987.67</v>
      </c>
      <c r="H988" s="2"/>
      <c r="I988" s="11"/>
      <c r="J988" s="11"/>
    </row>
    <row r="989" spans="1:10" x14ac:dyDescent="0.2">
      <c r="A989" s="2"/>
      <c r="B989" s="12" t="s">
        <v>885</v>
      </c>
      <c r="C989" s="13" t="s">
        <v>866</v>
      </c>
      <c r="D989" s="14">
        <f ca="1">IF(ISNA(VLOOKUP(B989,'[1]Total_DARF''s_Est_Mun+Acerto'!$A$35:$K$5599,6,0)),0,VLOOKUP(B989,'[1]Total_DARF''s_Est_Mun+Acerto'!$A$35:$K$5599,6,0))</f>
        <v>111021.58</v>
      </c>
      <c r="E989" s="14">
        <f ca="1">IF(ISNA(VLOOKUP(B989,'[1]Total_DARF''s_Est_Mun+Acerto'!$A$35:$K$5599,11,0)),0,VLOOKUP(B989,'[1]Total_DARF''s_Est_Mun+Acerto'!$A$35:$K$5599,11,0))</f>
        <v>0</v>
      </c>
      <c r="F989" s="14">
        <f t="shared" ca="1" si="33"/>
        <v>111021.58</v>
      </c>
      <c r="G989" s="14">
        <f t="shared" ca="1" si="32"/>
        <v>111021.58</v>
      </c>
      <c r="H989" s="2"/>
      <c r="I989" s="11"/>
      <c r="J989" s="11"/>
    </row>
    <row r="990" spans="1:10" x14ac:dyDescent="0.2">
      <c r="A990" s="2"/>
      <c r="B990" s="12" t="s">
        <v>886</v>
      </c>
      <c r="C990" s="13" t="s">
        <v>866</v>
      </c>
      <c r="D990" s="14">
        <f ca="1">IF(ISNA(VLOOKUP(B990,'[1]Total_DARF''s_Est_Mun+Acerto'!$A$35:$K$5599,6,0)),0,VLOOKUP(B990,'[1]Total_DARF''s_Est_Mun+Acerto'!$A$35:$K$5599,6,0))</f>
        <v>97114.21</v>
      </c>
      <c r="E990" s="14">
        <f ca="1">IF(ISNA(VLOOKUP(B990,'[1]Total_DARF''s_Est_Mun+Acerto'!$A$35:$K$5599,11,0)),0,VLOOKUP(B990,'[1]Total_DARF''s_Est_Mun+Acerto'!$A$35:$K$5599,11,0))</f>
        <v>0</v>
      </c>
      <c r="F990" s="14">
        <f t="shared" ca="1" si="33"/>
        <v>97114.21</v>
      </c>
      <c r="G990" s="14">
        <f t="shared" ca="1" si="32"/>
        <v>97114.21</v>
      </c>
      <c r="H990" s="2"/>
      <c r="I990" s="11"/>
      <c r="J990" s="11"/>
    </row>
    <row r="991" spans="1:10" x14ac:dyDescent="0.2">
      <c r="B991" s="12" t="s">
        <v>887</v>
      </c>
      <c r="C991" s="13" t="s">
        <v>866</v>
      </c>
      <c r="D991" s="14">
        <f ca="1">IF(ISNA(VLOOKUP(B991,'[1]Total_DARF''s_Est_Mun+Acerto'!$A$35:$K$5599,6,0)),0,VLOOKUP(B991,'[1]Total_DARF''s_Est_Mun+Acerto'!$A$35:$K$5599,6,0))</f>
        <v>5755167.5300000003</v>
      </c>
      <c r="E991" s="14">
        <f ca="1">IF(ISNA(VLOOKUP(B991,'[1]Total_DARF''s_Est_Mun+Acerto'!$A$35:$K$5599,11,0)),0,VLOOKUP(B991,'[1]Total_DARF''s_Est_Mun+Acerto'!$A$35:$K$5599,11,0))</f>
        <v>107670.73</v>
      </c>
      <c r="F991" s="14">
        <f t="shared" ca="1" si="33"/>
        <v>5862838.2600000007</v>
      </c>
      <c r="G991" s="14">
        <f t="shared" ca="1" si="32"/>
        <v>5862838.2600000007</v>
      </c>
      <c r="H991" s="2"/>
      <c r="I991" s="11"/>
      <c r="J991" s="11"/>
    </row>
    <row r="992" spans="1:10" x14ac:dyDescent="0.2">
      <c r="B992" s="12" t="s">
        <v>888</v>
      </c>
      <c r="C992" s="13" t="s">
        <v>866</v>
      </c>
      <c r="D992" s="14">
        <f ca="1">IF(ISNA(VLOOKUP(B992,'[1]Total_DARF''s_Est_Mun+Acerto'!$A$35:$K$5599,6,0)),0,VLOOKUP(B992,'[1]Total_DARF''s_Est_Mun+Acerto'!$A$35:$K$5599,6,0))</f>
        <v>72141.97</v>
      </c>
      <c r="E992" s="14">
        <f ca="1">IF(ISNA(VLOOKUP(B992,'[1]Total_DARF''s_Est_Mun+Acerto'!$A$35:$K$5599,11,0)),0,VLOOKUP(B992,'[1]Total_DARF''s_Est_Mun+Acerto'!$A$35:$K$5599,11,0))</f>
        <v>0</v>
      </c>
      <c r="F992" s="14">
        <f t="shared" ca="1" si="33"/>
        <v>72141.97</v>
      </c>
      <c r="G992" s="14">
        <f t="shared" ca="1" si="32"/>
        <v>72141.97</v>
      </c>
      <c r="H992" s="2"/>
      <c r="I992" s="11"/>
      <c r="J992" s="11"/>
    </row>
    <row r="993" spans="2:10" x14ac:dyDescent="0.2">
      <c r="B993" s="12" t="s">
        <v>889</v>
      </c>
      <c r="C993" s="13" t="s">
        <v>866</v>
      </c>
      <c r="D993" s="14">
        <f ca="1">IF(ISNA(VLOOKUP(B993,'[1]Total_DARF''s_Est_Mun+Acerto'!$A$35:$K$5599,6,0)),0,VLOOKUP(B993,'[1]Total_DARF''s_Est_Mun+Acerto'!$A$35:$K$5599,6,0))</f>
        <v>111021.58</v>
      </c>
      <c r="E993" s="14">
        <f ca="1">IF(ISNA(VLOOKUP(B993,'[1]Total_DARF''s_Est_Mun+Acerto'!$A$35:$K$5599,11,0)),0,VLOOKUP(B993,'[1]Total_DARF''s_Est_Mun+Acerto'!$A$35:$K$5599,11,0))</f>
        <v>0</v>
      </c>
      <c r="F993" s="14">
        <f t="shared" ca="1" si="33"/>
        <v>111021.58</v>
      </c>
      <c r="G993" s="14">
        <f t="shared" ca="1" si="32"/>
        <v>111021.58</v>
      </c>
      <c r="H993" s="2"/>
      <c r="I993" s="11"/>
      <c r="J993" s="11"/>
    </row>
    <row r="994" spans="2:10" x14ac:dyDescent="0.2">
      <c r="B994" s="12" t="s">
        <v>890</v>
      </c>
      <c r="C994" s="13" t="s">
        <v>866</v>
      </c>
      <c r="D994" s="14">
        <f ca="1">IF(ISNA(VLOOKUP(B994,'[1]Total_DARF''s_Est_Mun+Acerto'!$A$35:$K$5599,6,0)),0,VLOOKUP(B994,'[1]Total_DARF''s_Est_Mun+Acerto'!$A$35:$K$5599,6,0))</f>
        <v>63837.41</v>
      </c>
      <c r="E994" s="14">
        <f ca="1">IF(ISNA(VLOOKUP(B994,'[1]Total_DARF''s_Est_Mun+Acerto'!$A$35:$K$5599,11,0)),0,VLOOKUP(B994,'[1]Total_DARF''s_Est_Mun+Acerto'!$A$35:$K$5599,11,0))</f>
        <v>0</v>
      </c>
      <c r="F994" s="14">
        <f t="shared" ca="1" si="33"/>
        <v>63837.41</v>
      </c>
      <c r="G994" s="14">
        <f t="shared" ca="1" si="32"/>
        <v>63837.41</v>
      </c>
      <c r="H994" s="2"/>
      <c r="I994" s="11"/>
      <c r="J994" s="11"/>
    </row>
    <row r="995" spans="2:10" x14ac:dyDescent="0.2">
      <c r="B995" s="12" t="s">
        <v>891</v>
      </c>
      <c r="C995" s="13" t="s">
        <v>866</v>
      </c>
      <c r="D995" s="14">
        <f ca="1">IF(ISNA(VLOOKUP(B995,'[1]Total_DARF''s_Est_Mun+Acerto'!$A$35:$K$5599,6,0)),0,VLOOKUP(B995,'[1]Total_DARF''s_Est_Mun+Acerto'!$A$35:$K$5599,6,0))</f>
        <v>91592.8</v>
      </c>
      <c r="E995" s="14">
        <f ca="1">IF(ISNA(VLOOKUP(B995,'[1]Total_DARF''s_Est_Mun+Acerto'!$A$35:$K$5599,11,0)),0,VLOOKUP(B995,'[1]Total_DARF''s_Est_Mun+Acerto'!$A$35:$K$5599,11,0))</f>
        <v>0</v>
      </c>
      <c r="F995" s="14">
        <f t="shared" ca="1" si="33"/>
        <v>91592.8</v>
      </c>
      <c r="G995" s="14">
        <f t="shared" ca="1" si="32"/>
        <v>91592.8</v>
      </c>
      <c r="H995" s="2"/>
      <c r="I995" s="11"/>
      <c r="J995" s="11"/>
    </row>
    <row r="996" spans="2:10" x14ac:dyDescent="0.2">
      <c r="B996" s="12" t="s">
        <v>892</v>
      </c>
      <c r="C996" s="13" t="s">
        <v>866</v>
      </c>
      <c r="D996" s="14">
        <f ca="1">IF(ISNA(VLOOKUP(B996,'[1]Total_DARF''s_Est_Mun+Acerto'!$A$35:$K$5599,6,0)),0,VLOOKUP(B996,'[1]Total_DARF''s_Est_Mun+Acerto'!$A$35:$K$5599,6,0))</f>
        <v>111021.58</v>
      </c>
      <c r="E996" s="14">
        <f ca="1">IF(ISNA(VLOOKUP(B996,'[1]Total_DARF''s_Est_Mun+Acerto'!$A$35:$K$5599,11,0)),0,VLOOKUP(B996,'[1]Total_DARF''s_Est_Mun+Acerto'!$A$35:$K$5599,11,0))</f>
        <v>0</v>
      </c>
      <c r="F996" s="14">
        <f t="shared" ca="1" si="33"/>
        <v>111021.58</v>
      </c>
      <c r="G996" s="14">
        <f t="shared" ca="1" si="32"/>
        <v>111021.58</v>
      </c>
      <c r="H996" s="2"/>
      <c r="I996" s="11"/>
      <c r="J996" s="11"/>
    </row>
    <row r="997" spans="2:10" x14ac:dyDescent="0.2">
      <c r="B997" s="12" t="s">
        <v>893</v>
      </c>
      <c r="C997" s="13" t="s">
        <v>866</v>
      </c>
      <c r="D997" s="14">
        <f ca="1">IF(ISNA(VLOOKUP(B997,'[1]Total_DARF''s_Est_Mun+Acerto'!$A$35:$K$5599,6,0)),0,VLOOKUP(B997,'[1]Total_DARF''s_Est_Mun+Acerto'!$A$35:$K$5599,6,0))</f>
        <v>111020.73</v>
      </c>
      <c r="E997" s="14">
        <f ca="1">IF(ISNA(VLOOKUP(B997,'[1]Total_DARF''s_Est_Mun+Acerto'!$A$35:$K$5599,11,0)),0,VLOOKUP(B997,'[1]Total_DARF''s_Est_Mun+Acerto'!$A$35:$K$5599,11,0))</f>
        <v>0</v>
      </c>
      <c r="F997" s="14">
        <f t="shared" ca="1" si="33"/>
        <v>111020.73</v>
      </c>
      <c r="G997" s="14">
        <f t="shared" ca="1" si="32"/>
        <v>111020.73</v>
      </c>
      <c r="H997" s="2"/>
      <c r="I997" s="11"/>
      <c r="J997" s="11"/>
    </row>
    <row r="998" spans="2:10" x14ac:dyDescent="0.2">
      <c r="B998" s="12" t="s">
        <v>894</v>
      </c>
      <c r="C998" s="13" t="s">
        <v>866</v>
      </c>
      <c r="D998" s="14">
        <f ca="1">IF(ISNA(VLOOKUP(B998,'[1]Total_DARF''s_Est_Mun+Acerto'!$A$35:$K$5599,6,0)),0,VLOOKUP(B998,'[1]Total_DARF''s_Est_Mun+Acerto'!$A$35:$K$5599,6,0))</f>
        <v>111020.73</v>
      </c>
      <c r="E998" s="14">
        <f ca="1">IF(ISNA(VLOOKUP(B998,'[1]Total_DARF''s_Est_Mun+Acerto'!$A$35:$K$5599,11,0)),0,VLOOKUP(B998,'[1]Total_DARF''s_Est_Mun+Acerto'!$A$35:$K$5599,11,0))</f>
        <v>0</v>
      </c>
      <c r="F998" s="14">
        <f t="shared" ca="1" si="33"/>
        <v>111020.73</v>
      </c>
      <c r="G998" s="14">
        <f t="shared" ca="1" si="32"/>
        <v>111020.73</v>
      </c>
      <c r="H998" s="2"/>
      <c r="I998" s="11"/>
      <c r="J998" s="11"/>
    </row>
    <row r="999" spans="2:10" x14ac:dyDescent="0.2">
      <c r="B999" s="12" t="s">
        <v>895</v>
      </c>
      <c r="C999" s="13" t="s">
        <v>866</v>
      </c>
      <c r="D999" s="14">
        <f ca="1">IF(ISNA(VLOOKUP(B999,'[1]Total_DARF''s_Est_Mun+Acerto'!$A$35:$K$5599,6,0)),0,VLOOKUP(B999,'[1]Total_DARF''s_Est_Mun+Acerto'!$A$35:$K$5599,6,0))</f>
        <v>108244.34</v>
      </c>
      <c r="E999" s="14">
        <f ca="1">IF(ISNA(VLOOKUP(B999,'[1]Total_DARF''s_Est_Mun+Acerto'!$A$35:$K$5599,11,0)),0,VLOOKUP(B999,'[1]Total_DARF''s_Est_Mun+Acerto'!$A$35:$K$5599,11,0))</f>
        <v>0</v>
      </c>
      <c r="F999" s="14">
        <f t="shared" ca="1" si="33"/>
        <v>108244.34</v>
      </c>
      <c r="G999" s="14">
        <f t="shared" ca="1" si="32"/>
        <v>108244.34</v>
      </c>
      <c r="H999" s="2"/>
      <c r="I999" s="11"/>
      <c r="J999" s="11"/>
    </row>
    <row r="1000" spans="2:10" x14ac:dyDescent="0.2">
      <c r="B1000" s="12" t="s">
        <v>896</v>
      </c>
      <c r="C1000" s="13" t="s">
        <v>866</v>
      </c>
      <c r="D1000" s="14">
        <f ca="1">IF(ISNA(VLOOKUP(B1000,'[1]Total_DARF''s_Est_Mun+Acerto'!$A$35:$K$5599,6,0)),0,VLOOKUP(B1000,'[1]Total_DARF''s_Est_Mun+Acerto'!$A$35:$K$5599,6,0))</f>
        <v>700739.66</v>
      </c>
      <c r="E1000" s="14">
        <f ca="1">IF(ISNA(VLOOKUP(B1000,'[1]Total_DARF''s_Est_Mun+Acerto'!$A$35:$K$5599,11,0)),0,VLOOKUP(B1000,'[1]Total_DARF''s_Est_Mun+Acerto'!$A$35:$K$5599,11,0))</f>
        <v>10459024.939999999</v>
      </c>
      <c r="F1000" s="14">
        <f t="shared" ca="1" si="33"/>
        <v>11159764.6</v>
      </c>
      <c r="G1000" s="14">
        <f t="shared" ca="1" si="32"/>
        <v>11159764.6</v>
      </c>
      <c r="H1000" s="2"/>
      <c r="I1000" s="11"/>
      <c r="J1000" s="11"/>
    </row>
    <row r="1001" spans="2:10" x14ac:dyDescent="0.2">
      <c r="B1001" s="12" t="s">
        <v>897</v>
      </c>
      <c r="C1001" s="13" t="s">
        <v>866</v>
      </c>
      <c r="D1001" s="14">
        <f ca="1">IF(ISNA(VLOOKUP(B1001,'[1]Total_DARF''s_Est_Mun+Acerto'!$A$35:$K$5599,6,0)),0,VLOOKUP(B1001,'[1]Total_DARF''s_Est_Mun+Acerto'!$A$35:$K$5599,6,0))</f>
        <v>105438.29</v>
      </c>
      <c r="E1001" s="14">
        <f ca="1">IF(ISNA(VLOOKUP(B1001,'[1]Total_DARF''s_Est_Mun+Acerto'!$A$35:$K$5599,11,0)),0,VLOOKUP(B1001,'[1]Total_DARF''s_Est_Mun+Acerto'!$A$35:$K$5599,11,0))</f>
        <v>0</v>
      </c>
      <c r="F1001" s="14">
        <f t="shared" ca="1" si="33"/>
        <v>105438.29</v>
      </c>
      <c r="G1001" s="14">
        <f t="shared" ca="1" si="32"/>
        <v>105438.29</v>
      </c>
      <c r="H1001" s="2"/>
      <c r="I1001" s="11"/>
      <c r="J1001" s="11"/>
    </row>
    <row r="1002" spans="2:10" x14ac:dyDescent="0.2">
      <c r="B1002" s="12" t="s">
        <v>898</v>
      </c>
      <c r="C1002" s="13" t="s">
        <v>866</v>
      </c>
      <c r="D1002" s="14">
        <f ca="1">IF(ISNA(VLOOKUP(B1002,'[1]Total_DARF''s_Est_Mun+Acerto'!$A$35:$K$5599,6,0)),0,VLOOKUP(B1002,'[1]Total_DARF''s_Est_Mun+Acerto'!$A$35:$K$5599,6,0))</f>
        <v>111021.58</v>
      </c>
      <c r="E1002" s="14">
        <f ca="1">IF(ISNA(VLOOKUP(B1002,'[1]Total_DARF''s_Est_Mun+Acerto'!$A$35:$K$5599,11,0)),0,VLOOKUP(B1002,'[1]Total_DARF''s_Est_Mun+Acerto'!$A$35:$K$5599,11,0))</f>
        <v>112.46</v>
      </c>
      <c r="F1002" s="14">
        <f t="shared" ca="1" si="33"/>
        <v>111134.04000000001</v>
      </c>
      <c r="G1002" s="14">
        <f t="shared" ca="1" si="32"/>
        <v>111134.04000000001</v>
      </c>
      <c r="H1002" s="2"/>
      <c r="I1002" s="11"/>
      <c r="J1002" s="11"/>
    </row>
    <row r="1003" spans="2:10" x14ac:dyDescent="0.2">
      <c r="B1003" s="12" t="s">
        <v>899</v>
      </c>
      <c r="C1003" s="13" t="s">
        <v>866</v>
      </c>
      <c r="D1003" s="14">
        <f ca="1">IF(ISNA(VLOOKUP(B1003,'[1]Total_DARF''s_Est_Mun+Acerto'!$A$35:$K$5599,6,0)),0,VLOOKUP(B1003,'[1]Total_DARF''s_Est_Mun+Acerto'!$A$35:$K$5599,6,0))</f>
        <v>111021.58</v>
      </c>
      <c r="E1003" s="14">
        <f ca="1">IF(ISNA(VLOOKUP(B1003,'[1]Total_DARF''s_Est_Mun+Acerto'!$A$35:$K$5599,11,0)),0,VLOOKUP(B1003,'[1]Total_DARF''s_Est_Mun+Acerto'!$A$35:$K$5599,11,0))</f>
        <v>0</v>
      </c>
      <c r="F1003" s="14">
        <f t="shared" ca="1" si="33"/>
        <v>111021.58</v>
      </c>
      <c r="G1003" s="14">
        <f t="shared" ca="1" si="32"/>
        <v>111021.58</v>
      </c>
      <c r="H1003" s="2"/>
      <c r="I1003" s="11"/>
      <c r="J1003" s="11"/>
    </row>
    <row r="1004" spans="2:10" x14ac:dyDescent="0.2">
      <c r="B1004" s="12" t="s">
        <v>900</v>
      </c>
      <c r="C1004" s="13" t="s">
        <v>866</v>
      </c>
      <c r="D1004" s="14">
        <f ca="1">IF(ISNA(VLOOKUP(B1004,'[1]Total_DARF''s_Est_Mun+Acerto'!$A$35:$K$5599,6,0)),0,VLOOKUP(B1004,'[1]Total_DARF''s_Est_Mun+Acerto'!$A$35:$K$5599,6,0))</f>
        <v>55493.83</v>
      </c>
      <c r="E1004" s="14">
        <f ca="1">IF(ISNA(VLOOKUP(B1004,'[1]Total_DARF''s_Est_Mun+Acerto'!$A$35:$K$5599,11,0)),0,VLOOKUP(B1004,'[1]Total_DARF''s_Est_Mun+Acerto'!$A$35:$K$5599,11,0))</f>
        <v>0</v>
      </c>
      <c r="F1004" s="14">
        <f t="shared" ca="1" si="33"/>
        <v>55493.83</v>
      </c>
      <c r="G1004" s="14">
        <f t="shared" ca="1" si="32"/>
        <v>55493.83</v>
      </c>
      <c r="H1004" s="2"/>
      <c r="I1004" s="11"/>
      <c r="J1004" s="11"/>
    </row>
    <row r="1005" spans="2:10" x14ac:dyDescent="0.2">
      <c r="B1005" s="12" t="s">
        <v>901</v>
      </c>
      <c r="C1005" s="13" t="s">
        <v>866</v>
      </c>
      <c r="D1005" s="14">
        <f ca="1">IF(ISNA(VLOOKUP(B1005,'[1]Total_DARF''s_Est_Mun+Acerto'!$A$35:$K$5599,6,0)),0,VLOOKUP(B1005,'[1]Total_DARF''s_Est_Mun+Acerto'!$A$35:$K$5599,6,0))</f>
        <v>1442531.5</v>
      </c>
      <c r="E1005" s="14">
        <f ca="1">IF(ISNA(VLOOKUP(B1005,'[1]Total_DARF''s_Est_Mun+Acerto'!$A$35:$K$5599,11,0)),0,VLOOKUP(B1005,'[1]Total_DARF''s_Est_Mun+Acerto'!$A$35:$K$5599,11,0))</f>
        <v>474515.16</v>
      </c>
      <c r="F1005" s="14">
        <f t="shared" ca="1" si="33"/>
        <v>1917046.66</v>
      </c>
      <c r="G1005" s="14">
        <f t="shared" ca="1" si="32"/>
        <v>1917046.66</v>
      </c>
      <c r="H1005" s="2"/>
      <c r="I1005" s="11"/>
      <c r="J1005" s="11"/>
    </row>
    <row r="1006" spans="2:10" x14ac:dyDescent="0.2">
      <c r="B1006" s="12" t="s">
        <v>902</v>
      </c>
      <c r="C1006" s="13" t="s">
        <v>866</v>
      </c>
      <c r="D1006" s="14">
        <f ca="1">IF(ISNA(VLOOKUP(B1006,'[1]Total_DARF''s_Est_Mun+Acerto'!$A$35:$K$5599,6,0)),0,VLOOKUP(B1006,'[1]Total_DARF''s_Est_Mun+Acerto'!$A$35:$K$5599,6,0))</f>
        <v>1030380.23</v>
      </c>
      <c r="E1006" s="14">
        <f ca="1">IF(ISNA(VLOOKUP(B1006,'[1]Total_DARF''s_Est_Mun+Acerto'!$A$35:$K$5599,11,0)),0,VLOOKUP(B1006,'[1]Total_DARF''s_Est_Mun+Acerto'!$A$35:$K$5599,11,0))</f>
        <v>1358658.28</v>
      </c>
      <c r="F1006" s="14">
        <f t="shared" ca="1" si="33"/>
        <v>2389038.5099999998</v>
      </c>
      <c r="G1006" s="14">
        <f t="shared" ca="1" si="32"/>
        <v>2389038.5099999998</v>
      </c>
      <c r="H1006" s="2"/>
      <c r="I1006" s="11"/>
      <c r="J1006" s="11"/>
    </row>
    <row r="1007" spans="2:10" x14ac:dyDescent="0.2">
      <c r="B1007" s="12" t="s">
        <v>903</v>
      </c>
      <c r="C1007" s="13" t="s">
        <v>866</v>
      </c>
      <c r="D1007" s="14">
        <f ca="1">IF(ISNA(VLOOKUP(B1007,'[1]Total_DARF''s_Est_Mun+Acerto'!$A$35:$K$5599,6,0)),0,VLOOKUP(B1007,'[1]Total_DARF''s_Est_Mun+Acerto'!$A$35:$K$5599,6,0))</f>
        <v>1442508.61</v>
      </c>
      <c r="E1007" s="14">
        <f ca="1">IF(ISNA(VLOOKUP(B1007,'[1]Total_DARF''s_Est_Mun+Acerto'!$A$35:$K$5599,11,0)),0,VLOOKUP(B1007,'[1]Total_DARF''s_Est_Mun+Acerto'!$A$35:$K$5599,11,0))</f>
        <v>20453986.690000001</v>
      </c>
      <c r="F1007" s="14">
        <f t="shared" ca="1" si="33"/>
        <v>21896495.300000001</v>
      </c>
      <c r="G1007" s="14">
        <f t="shared" ca="1" si="32"/>
        <v>21896495.300000001</v>
      </c>
      <c r="H1007" s="2"/>
      <c r="I1007" s="11"/>
      <c r="J1007" s="11"/>
    </row>
    <row r="1008" spans="2:10" x14ac:dyDescent="0.2">
      <c r="B1008" s="12" t="s">
        <v>1064</v>
      </c>
      <c r="C1008" s="13" t="s">
        <v>866</v>
      </c>
      <c r="D1008" s="14">
        <f ca="1">IF(ISNA(VLOOKUP(B1008,'[1]Total_DARF''s_Est_Mun+Acerto'!$A$35:$K$5599,6,0)),0,VLOOKUP(B1008,'[1]Total_DARF''s_Est_Mun+Acerto'!$A$35:$K$5599,6,0))</f>
        <v>636209.82999999996</v>
      </c>
      <c r="E1008" s="14">
        <f ca="1">IF(ISNA(VLOOKUP(B1008,'[1]Total_DARF''s_Est_Mun+Acerto'!$A$35:$K$5599,11,0)),0,VLOOKUP(B1008,'[1]Total_DARF''s_Est_Mun+Acerto'!$A$35:$K$5599,11,0))</f>
        <v>0</v>
      </c>
      <c r="F1008" s="14">
        <f t="shared" ca="1" si="33"/>
        <v>636209.82999999996</v>
      </c>
      <c r="G1008" s="14">
        <f t="shared" ca="1" si="32"/>
        <v>636209.82999999996</v>
      </c>
      <c r="J1008" s="11"/>
    </row>
    <row r="1009" spans="2:10" x14ac:dyDescent="0.2">
      <c r="B1009" s="12" t="s">
        <v>904</v>
      </c>
      <c r="C1009" s="13" t="s">
        <v>866</v>
      </c>
      <c r="D1009" s="14">
        <f ca="1">IF(ISNA(VLOOKUP(B1009,'[1]Total_DARF''s_Est_Mun+Acerto'!$A$35:$K$5599,6,0)),0,VLOOKUP(B1009,'[1]Total_DARF''s_Est_Mun+Acerto'!$A$35:$K$5599,6,0))</f>
        <v>99917.72</v>
      </c>
      <c r="E1009" s="14">
        <f ca="1">IF(ISNA(VLOOKUP(B1009,'[1]Total_DARF''s_Est_Mun+Acerto'!$A$35:$K$5599,11,0)),0,VLOOKUP(B1009,'[1]Total_DARF''s_Est_Mun+Acerto'!$A$35:$K$5599,11,0))</f>
        <v>0</v>
      </c>
      <c r="F1009" s="14">
        <f t="shared" ca="1" si="33"/>
        <v>99917.72</v>
      </c>
      <c r="G1009" s="14">
        <f t="shared" ca="1" si="32"/>
        <v>99917.72</v>
      </c>
      <c r="J1009" s="11"/>
    </row>
    <row r="1010" spans="2:10" x14ac:dyDescent="0.2">
      <c r="B1010" s="12" t="s">
        <v>905</v>
      </c>
      <c r="C1010" s="13" t="s">
        <v>866</v>
      </c>
      <c r="D1010" s="14">
        <f ca="1">IF(ISNA(VLOOKUP(B1010,'[1]Total_DARF''s_Est_Mun+Acerto'!$A$35:$K$5599,6,0)),0,VLOOKUP(B1010,'[1]Total_DARF''s_Est_Mun+Acerto'!$A$35:$K$5599,6,0))</f>
        <v>111020.73</v>
      </c>
      <c r="E1010" s="14">
        <f ca="1">IF(ISNA(VLOOKUP(B1010,'[1]Total_DARF''s_Est_Mun+Acerto'!$A$35:$K$5599,11,0)),0,VLOOKUP(B1010,'[1]Total_DARF''s_Est_Mun+Acerto'!$A$35:$K$5599,11,0))</f>
        <v>0</v>
      </c>
      <c r="F1010" s="14">
        <f t="shared" ca="1" si="33"/>
        <v>111020.73</v>
      </c>
      <c r="G1010" s="14">
        <f t="shared" ref="G1010:G1073" ca="1" si="34">F1010</f>
        <v>111020.73</v>
      </c>
      <c r="J1010" s="11"/>
    </row>
    <row r="1011" spans="2:10" x14ac:dyDescent="0.2">
      <c r="B1011" s="12" t="s">
        <v>1065</v>
      </c>
      <c r="C1011" s="13" t="s">
        <v>866</v>
      </c>
      <c r="D1011" s="14">
        <f ca="1">IF(ISNA(VLOOKUP(B1011,'[1]Total_DARF''s_Est_Mun+Acerto'!$A$35:$K$5599,6,0)),0,VLOOKUP(B1011,'[1]Total_DARF''s_Est_Mun+Acerto'!$A$35:$K$5599,6,0))</f>
        <v>0</v>
      </c>
      <c r="E1011" s="14">
        <f ca="1">IF(ISNA(VLOOKUP(B1011,'[1]Total_DARF''s_Est_Mun+Acerto'!$A$35:$K$5599,11,0)),0,VLOOKUP(B1011,'[1]Total_DARF''s_Est_Mun+Acerto'!$A$35:$K$5599,11,0))</f>
        <v>0</v>
      </c>
      <c r="F1011" s="14">
        <f t="shared" ref="F1011:F1074" ca="1" si="35">SUM(D1011:E1011)</f>
        <v>0</v>
      </c>
      <c r="G1011" s="14">
        <f t="shared" ca="1" si="34"/>
        <v>0</v>
      </c>
      <c r="J1011" s="11"/>
    </row>
    <row r="1012" spans="2:10" x14ac:dyDescent="0.2">
      <c r="B1012" s="12" t="s">
        <v>906</v>
      </c>
      <c r="C1012" s="13" t="s">
        <v>866</v>
      </c>
      <c r="D1012" s="14">
        <f ca="1">IF(ISNA(VLOOKUP(B1012,'[1]Total_DARF''s_Est_Mun+Acerto'!$A$35:$K$5599,6,0)),0,VLOOKUP(B1012,'[1]Total_DARF''s_Est_Mun+Acerto'!$A$35:$K$5599,6,0))</f>
        <v>111021.58</v>
      </c>
      <c r="E1012" s="14">
        <f ca="1">IF(ISNA(VLOOKUP(B1012,'[1]Total_DARF''s_Est_Mun+Acerto'!$A$35:$K$5599,11,0)),0,VLOOKUP(B1012,'[1]Total_DARF''s_Est_Mun+Acerto'!$A$35:$K$5599,11,0))</f>
        <v>0</v>
      </c>
      <c r="F1012" s="14">
        <f t="shared" ca="1" si="35"/>
        <v>111021.58</v>
      </c>
      <c r="G1012" s="14">
        <f t="shared" ca="1" si="34"/>
        <v>111021.58</v>
      </c>
      <c r="J1012" s="11"/>
    </row>
    <row r="1013" spans="2:10" x14ac:dyDescent="0.2">
      <c r="B1013" s="12" t="s">
        <v>907</v>
      </c>
      <c r="C1013" s="13" t="s">
        <v>866</v>
      </c>
      <c r="D1013" s="14">
        <f ca="1">IF(ISNA(VLOOKUP(B1013,'[1]Total_DARF''s_Est_Mun+Acerto'!$A$35:$K$5599,6,0)),0,VLOOKUP(B1013,'[1]Total_DARF''s_Est_Mun+Acerto'!$A$35:$K$5599,6,0))</f>
        <v>111021.58</v>
      </c>
      <c r="E1013" s="14">
        <f ca="1">IF(ISNA(VLOOKUP(B1013,'[1]Total_DARF''s_Est_Mun+Acerto'!$A$35:$K$5599,11,0)),0,VLOOKUP(B1013,'[1]Total_DARF''s_Est_Mun+Acerto'!$A$35:$K$5599,11,0))</f>
        <v>0</v>
      </c>
      <c r="F1013" s="14">
        <f t="shared" ca="1" si="35"/>
        <v>111021.58</v>
      </c>
      <c r="G1013" s="14">
        <f t="shared" ca="1" si="34"/>
        <v>111021.58</v>
      </c>
      <c r="J1013" s="11"/>
    </row>
    <row r="1014" spans="2:10" x14ac:dyDescent="0.2">
      <c r="B1014" s="12" t="s">
        <v>908</v>
      </c>
      <c r="C1014" s="13" t="s">
        <v>866</v>
      </c>
      <c r="D1014" s="14">
        <f ca="1">IF(ISNA(VLOOKUP(B1014,'[1]Total_DARF''s_Est_Mun+Acerto'!$A$35:$K$5599,6,0)),0,VLOOKUP(B1014,'[1]Total_DARF''s_Est_Mun+Acerto'!$A$35:$K$5599,6,0))</f>
        <v>63836.56</v>
      </c>
      <c r="E1014" s="14">
        <f ca="1">IF(ISNA(VLOOKUP(B1014,'[1]Total_DARF''s_Est_Mun+Acerto'!$A$35:$K$5599,11,0)),0,VLOOKUP(B1014,'[1]Total_DARF''s_Est_Mun+Acerto'!$A$35:$K$5599,11,0))</f>
        <v>0</v>
      </c>
      <c r="F1014" s="14">
        <f t="shared" ca="1" si="35"/>
        <v>63836.56</v>
      </c>
      <c r="G1014" s="14">
        <f t="shared" ca="1" si="34"/>
        <v>63836.56</v>
      </c>
      <c r="J1014" s="11"/>
    </row>
    <row r="1015" spans="2:10" x14ac:dyDescent="0.2">
      <c r="B1015" s="12" t="s">
        <v>1066</v>
      </c>
      <c r="C1015" s="13" t="s">
        <v>866</v>
      </c>
      <c r="D1015" s="14">
        <f ca="1">IF(ISNA(VLOOKUP(B1015,'[1]Total_DARF''s_Est_Mun+Acerto'!$A$35:$K$5599,6,0)),0,VLOOKUP(B1015,'[1]Total_DARF''s_Est_Mun+Acerto'!$A$35:$K$5599,6,0))</f>
        <v>636858.25</v>
      </c>
      <c r="E1015" s="14">
        <f ca="1">IF(ISNA(VLOOKUP(B1015,'[1]Total_DARF''s_Est_Mun+Acerto'!$A$35:$K$5599,11,0)),0,VLOOKUP(B1015,'[1]Total_DARF''s_Est_Mun+Acerto'!$A$35:$K$5599,11,0))</f>
        <v>0</v>
      </c>
      <c r="F1015" s="14">
        <f t="shared" ca="1" si="35"/>
        <v>636858.25</v>
      </c>
      <c r="G1015" s="14">
        <f t="shared" ca="1" si="34"/>
        <v>636858.25</v>
      </c>
      <c r="J1015" s="11"/>
    </row>
    <row r="1016" spans="2:10" x14ac:dyDescent="0.2">
      <c r="B1016" s="12" t="s">
        <v>909</v>
      </c>
      <c r="C1016" s="13" t="s">
        <v>866</v>
      </c>
      <c r="D1016" s="14">
        <f ca="1">IF(ISNA(VLOOKUP(B1016,'[1]Total_DARF''s_Est_Mun+Acerto'!$A$35:$K$5599,6,0)),0,VLOOKUP(B1016,'[1]Total_DARF''s_Est_Mun+Acerto'!$A$35:$K$5599,6,0))</f>
        <v>110987.67</v>
      </c>
      <c r="E1016" s="14">
        <f ca="1">IF(ISNA(VLOOKUP(B1016,'[1]Total_DARF''s_Est_Mun+Acerto'!$A$35:$K$5599,11,0)),0,VLOOKUP(B1016,'[1]Total_DARF''s_Est_Mun+Acerto'!$A$35:$K$5599,11,0))</f>
        <v>0</v>
      </c>
      <c r="F1016" s="14">
        <f t="shared" ca="1" si="35"/>
        <v>110987.67</v>
      </c>
      <c r="G1016" s="14">
        <f t="shared" ca="1" si="34"/>
        <v>110987.67</v>
      </c>
      <c r="J1016" s="11"/>
    </row>
    <row r="1017" spans="2:10" x14ac:dyDescent="0.2">
      <c r="B1017" s="12" t="s">
        <v>910</v>
      </c>
      <c r="C1017" s="13" t="s">
        <v>866</v>
      </c>
      <c r="D1017" s="14">
        <f ca="1">IF(ISNA(VLOOKUP(B1017,'[1]Total_DARF''s_Est_Mun+Acerto'!$A$35:$K$5599,6,0)),0,VLOOKUP(B1017,'[1]Total_DARF''s_Est_Mun+Acerto'!$A$35:$K$5599,6,0))</f>
        <v>66612.94</v>
      </c>
      <c r="E1017" s="14">
        <f ca="1">IF(ISNA(VLOOKUP(B1017,'[1]Total_DARF''s_Est_Mun+Acerto'!$A$35:$K$5599,11,0)),0,VLOOKUP(B1017,'[1]Total_DARF''s_Est_Mun+Acerto'!$A$35:$K$5599,11,0))</f>
        <v>0</v>
      </c>
      <c r="F1017" s="14">
        <f t="shared" ca="1" si="35"/>
        <v>66612.94</v>
      </c>
      <c r="G1017" s="14">
        <f t="shared" ca="1" si="34"/>
        <v>66612.94</v>
      </c>
      <c r="J1017" s="11"/>
    </row>
    <row r="1018" spans="2:10" x14ac:dyDescent="0.2">
      <c r="B1018" s="12" t="s">
        <v>911</v>
      </c>
      <c r="C1018" s="13" t="s">
        <v>866</v>
      </c>
      <c r="D1018" s="14">
        <f ca="1">IF(ISNA(VLOOKUP(B1018,'[1]Total_DARF''s_Est_Mun+Acerto'!$A$35:$K$5599,6,0)),0,VLOOKUP(B1018,'[1]Total_DARF''s_Est_Mun+Acerto'!$A$35:$K$5599,6,0))</f>
        <v>55493.83</v>
      </c>
      <c r="E1018" s="14">
        <f ca="1">IF(ISNA(VLOOKUP(B1018,'[1]Total_DARF''s_Est_Mun+Acerto'!$A$35:$K$5599,11,0)),0,VLOOKUP(B1018,'[1]Total_DARF''s_Est_Mun+Acerto'!$A$35:$K$5599,11,0))</f>
        <v>0</v>
      </c>
      <c r="F1018" s="14">
        <f t="shared" ca="1" si="35"/>
        <v>55493.83</v>
      </c>
      <c r="G1018" s="14">
        <f t="shared" ca="1" si="34"/>
        <v>55493.83</v>
      </c>
      <c r="J1018" s="11"/>
    </row>
    <row r="1019" spans="2:10" x14ac:dyDescent="0.2">
      <c r="B1019" s="12" t="s">
        <v>912</v>
      </c>
      <c r="C1019" s="13" t="s">
        <v>866</v>
      </c>
      <c r="D1019" s="14">
        <f ca="1">IF(ISNA(VLOOKUP(B1019,'[1]Total_DARF''s_Est_Mun+Acerto'!$A$35:$K$5599,6,0)),0,VLOOKUP(B1019,'[1]Total_DARF''s_Est_Mun+Acerto'!$A$35:$K$5599,6,0))</f>
        <v>102694.11</v>
      </c>
      <c r="E1019" s="14">
        <f ca="1">IF(ISNA(VLOOKUP(B1019,'[1]Total_DARF''s_Est_Mun+Acerto'!$A$35:$K$5599,11,0)),0,VLOOKUP(B1019,'[1]Total_DARF''s_Est_Mun+Acerto'!$A$35:$K$5599,11,0))</f>
        <v>0</v>
      </c>
      <c r="F1019" s="14">
        <f t="shared" ca="1" si="35"/>
        <v>102694.11</v>
      </c>
      <c r="G1019" s="14">
        <f t="shared" ca="1" si="34"/>
        <v>102694.11</v>
      </c>
      <c r="J1019" s="11"/>
    </row>
    <row r="1020" spans="2:10" x14ac:dyDescent="0.2">
      <c r="B1020" s="12" t="s">
        <v>913</v>
      </c>
      <c r="C1020" s="13" t="s">
        <v>866</v>
      </c>
      <c r="D1020" s="14">
        <f ca="1">IF(ISNA(VLOOKUP(B1020,'[1]Total_DARF''s_Est_Mun+Acerto'!$A$35:$K$5599,6,0)),0,VLOOKUP(B1020,'[1]Total_DARF''s_Est_Mun+Acerto'!$A$35:$K$5599,6,0))</f>
        <v>69389.33</v>
      </c>
      <c r="E1020" s="14">
        <f ca="1">IF(ISNA(VLOOKUP(B1020,'[1]Total_DARF''s_Est_Mun+Acerto'!$A$35:$K$5599,11,0)),0,VLOOKUP(B1020,'[1]Total_DARF''s_Est_Mun+Acerto'!$A$35:$K$5599,11,0))</f>
        <v>0</v>
      </c>
      <c r="F1020" s="14">
        <f t="shared" ca="1" si="35"/>
        <v>69389.33</v>
      </c>
      <c r="G1020" s="14">
        <f t="shared" ca="1" si="34"/>
        <v>69389.33</v>
      </c>
      <c r="J1020" s="11"/>
    </row>
    <row r="1021" spans="2:10" x14ac:dyDescent="0.2">
      <c r="B1021" s="12" t="s">
        <v>914</v>
      </c>
      <c r="C1021" s="13" t="s">
        <v>866</v>
      </c>
      <c r="D1021" s="14">
        <f ca="1">IF(ISNA(VLOOKUP(B1021,'[1]Total_DARF''s_Est_Mun+Acerto'!$A$35:$K$5599,6,0)),0,VLOOKUP(B1021,'[1]Total_DARF''s_Est_Mun+Acerto'!$A$35:$K$5599,6,0))</f>
        <v>77714.259999999995</v>
      </c>
      <c r="E1021" s="14">
        <f ca="1">IF(ISNA(VLOOKUP(B1021,'[1]Total_DARF''s_Est_Mun+Acerto'!$A$35:$K$5599,11,0)),0,VLOOKUP(B1021,'[1]Total_DARF''s_Est_Mun+Acerto'!$A$35:$K$5599,11,0))</f>
        <v>0</v>
      </c>
      <c r="F1021" s="14">
        <f t="shared" ca="1" si="35"/>
        <v>77714.259999999995</v>
      </c>
      <c r="G1021" s="14">
        <f t="shared" ca="1" si="34"/>
        <v>77714.259999999995</v>
      </c>
      <c r="J1021" s="11"/>
    </row>
    <row r="1022" spans="2:10" x14ac:dyDescent="0.2">
      <c r="B1022" s="12" t="s">
        <v>915</v>
      </c>
      <c r="C1022" s="13" t="s">
        <v>866</v>
      </c>
      <c r="D1022" s="14">
        <f ca="1">IF(ISNA(VLOOKUP(B1022,'[1]Total_DARF''s_Est_Mun+Acerto'!$A$35:$K$5599,6,0)),0,VLOOKUP(B1022,'[1]Total_DARF''s_Est_Mun+Acerto'!$A$35:$K$5599,6,0))</f>
        <v>55493.83</v>
      </c>
      <c r="E1022" s="14">
        <f ca="1">IF(ISNA(VLOOKUP(B1022,'[1]Total_DARF''s_Est_Mun+Acerto'!$A$35:$K$5599,11,0)),0,VLOOKUP(B1022,'[1]Total_DARF''s_Est_Mun+Acerto'!$A$35:$K$5599,11,0))</f>
        <v>0</v>
      </c>
      <c r="F1022" s="14">
        <f t="shared" ca="1" si="35"/>
        <v>55493.83</v>
      </c>
      <c r="G1022" s="14">
        <f t="shared" ca="1" si="34"/>
        <v>55493.83</v>
      </c>
      <c r="J1022" s="11"/>
    </row>
    <row r="1023" spans="2:10" x14ac:dyDescent="0.2">
      <c r="B1023" s="12" t="s">
        <v>916</v>
      </c>
      <c r="C1023" s="13" t="s">
        <v>866</v>
      </c>
      <c r="D1023" s="14">
        <f ca="1">IF(ISNA(VLOOKUP(B1023,'[1]Total_DARF''s_Est_Mun+Acerto'!$A$35:$K$5599,6,0)),0,VLOOKUP(B1023,'[1]Total_DARF''s_Est_Mun+Acerto'!$A$35:$K$5599,6,0))</f>
        <v>55493.83</v>
      </c>
      <c r="E1023" s="14">
        <f ca="1">IF(ISNA(VLOOKUP(B1023,'[1]Total_DARF''s_Est_Mun+Acerto'!$A$35:$K$5599,11,0)),0,VLOOKUP(B1023,'[1]Total_DARF''s_Est_Mun+Acerto'!$A$35:$K$5599,11,0))</f>
        <v>0</v>
      </c>
      <c r="F1023" s="14">
        <f t="shared" ca="1" si="35"/>
        <v>55493.83</v>
      </c>
      <c r="G1023" s="14">
        <f t="shared" ca="1" si="34"/>
        <v>55493.83</v>
      </c>
      <c r="J1023" s="11"/>
    </row>
    <row r="1024" spans="2:10" x14ac:dyDescent="0.2">
      <c r="B1024" s="12" t="s">
        <v>917</v>
      </c>
      <c r="C1024" s="13" t="s">
        <v>866</v>
      </c>
      <c r="D1024" s="14">
        <f ca="1">IF(ISNA(VLOOKUP(B1024,'[1]Total_DARF''s_Est_Mun+Acerto'!$A$35:$K$5599,6,0)),0,VLOOKUP(B1024,'[1]Total_DARF''s_Est_Mun+Acerto'!$A$35:$K$5599,6,0))</f>
        <v>170066.66</v>
      </c>
      <c r="E1024" s="14">
        <f ca="1">IF(ISNA(VLOOKUP(B1024,'[1]Total_DARF''s_Est_Mun+Acerto'!$A$35:$K$5599,11,0)),0,VLOOKUP(B1024,'[1]Total_DARF''s_Est_Mun+Acerto'!$A$35:$K$5599,11,0))</f>
        <v>21297.200000000001</v>
      </c>
      <c r="F1024" s="14">
        <f t="shared" ca="1" si="35"/>
        <v>191363.86000000002</v>
      </c>
      <c r="G1024" s="14">
        <f t="shared" ca="1" si="34"/>
        <v>191363.86000000002</v>
      </c>
      <c r="J1024" s="11"/>
    </row>
    <row r="1025" spans="2:10" x14ac:dyDescent="0.2">
      <c r="B1025" s="12" t="s">
        <v>918</v>
      </c>
      <c r="C1025" s="13" t="s">
        <v>866</v>
      </c>
      <c r="D1025" s="14">
        <f ca="1">IF(ISNA(VLOOKUP(B1025,'[1]Total_DARF''s_Est_Mun+Acerto'!$A$35:$K$5599,6,0)),0,VLOOKUP(B1025,'[1]Total_DARF''s_Est_Mun+Acerto'!$A$35:$K$5599,6,0))</f>
        <v>99916.87</v>
      </c>
      <c r="E1025" s="14">
        <f ca="1">IF(ISNA(VLOOKUP(B1025,'[1]Total_DARF''s_Est_Mun+Acerto'!$A$35:$K$5599,11,0)),0,VLOOKUP(B1025,'[1]Total_DARF''s_Est_Mun+Acerto'!$A$35:$K$5599,11,0))</f>
        <v>0</v>
      </c>
      <c r="F1025" s="14">
        <f t="shared" ca="1" si="35"/>
        <v>99916.87</v>
      </c>
      <c r="G1025" s="14">
        <f t="shared" ca="1" si="34"/>
        <v>99916.87</v>
      </c>
      <c r="J1025" s="11"/>
    </row>
    <row r="1026" spans="2:10" x14ac:dyDescent="0.2">
      <c r="B1026" s="12" t="s">
        <v>919</v>
      </c>
      <c r="C1026" s="13" t="s">
        <v>866</v>
      </c>
      <c r="D1026" s="14">
        <f ca="1">IF(ISNA(VLOOKUP(B1026,'[1]Total_DARF''s_Est_Mun+Acerto'!$A$35:$K$5599,6,0)),0,VLOOKUP(B1026,'[1]Total_DARF''s_Est_Mun+Acerto'!$A$35:$K$5599,6,0))</f>
        <v>181199.34</v>
      </c>
      <c r="E1026" s="14">
        <f ca="1">IF(ISNA(VLOOKUP(B1026,'[1]Total_DARF''s_Est_Mun+Acerto'!$A$35:$K$5599,11,0)),0,VLOOKUP(B1026,'[1]Total_DARF''s_Est_Mun+Acerto'!$A$35:$K$5599,11,0))</f>
        <v>141410.35999999999</v>
      </c>
      <c r="F1026" s="14">
        <f t="shared" ca="1" si="35"/>
        <v>322609.69999999995</v>
      </c>
      <c r="G1026" s="14">
        <f t="shared" ca="1" si="34"/>
        <v>322609.69999999995</v>
      </c>
      <c r="J1026" s="11"/>
    </row>
    <row r="1027" spans="2:10" x14ac:dyDescent="0.2">
      <c r="B1027" s="12" t="s">
        <v>920</v>
      </c>
      <c r="C1027" s="13" t="s">
        <v>866</v>
      </c>
      <c r="D1027" s="14">
        <f ca="1">IF(ISNA(VLOOKUP(B1027,'[1]Total_DARF''s_Est_Mun+Acerto'!$A$35:$K$5599,6,0)),0,VLOOKUP(B1027,'[1]Total_DARF''s_Est_Mun+Acerto'!$A$35:$K$5599,6,0))</f>
        <v>72164.009999999995</v>
      </c>
      <c r="E1027" s="14">
        <f ca="1">IF(ISNA(VLOOKUP(B1027,'[1]Total_DARF''s_Est_Mun+Acerto'!$A$35:$K$5599,11,0)),0,VLOOKUP(B1027,'[1]Total_DARF''s_Est_Mun+Acerto'!$A$35:$K$5599,11,0))</f>
        <v>0</v>
      </c>
      <c r="F1027" s="14">
        <f t="shared" ca="1" si="35"/>
        <v>72164.009999999995</v>
      </c>
      <c r="G1027" s="14">
        <f t="shared" ca="1" si="34"/>
        <v>72164.009999999995</v>
      </c>
      <c r="J1027" s="11"/>
    </row>
    <row r="1028" spans="2:10" x14ac:dyDescent="0.2">
      <c r="B1028" s="12" t="s">
        <v>921</v>
      </c>
      <c r="C1028" s="13" t="s">
        <v>866</v>
      </c>
      <c r="D1028" s="14">
        <f ca="1">IF(ISNA(VLOOKUP(B1028,'[1]Total_DARF''s_Est_Mun+Acerto'!$A$35:$K$5599,6,0)),0,VLOOKUP(B1028,'[1]Total_DARF''s_Est_Mun+Acerto'!$A$35:$K$5599,6,0))</f>
        <v>111021.58</v>
      </c>
      <c r="E1028" s="14">
        <f ca="1">IF(ISNA(VLOOKUP(B1028,'[1]Total_DARF''s_Est_Mun+Acerto'!$A$35:$K$5599,11,0)),0,VLOOKUP(B1028,'[1]Total_DARF''s_Est_Mun+Acerto'!$A$35:$K$5599,11,0))</f>
        <v>0</v>
      </c>
      <c r="F1028" s="14">
        <f t="shared" ca="1" si="35"/>
        <v>111021.58</v>
      </c>
      <c r="G1028" s="14">
        <f t="shared" ca="1" si="34"/>
        <v>111021.58</v>
      </c>
      <c r="J1028" s="11"/>
    </row>
    <row r="1029" spans="2:10" x14ac:dyDescent="0.2">
      <c r="B1029" s="12" t="s">
        <v>922</v>
      </c>
      <c r="C1029" s="13" t="s">
        <v>866</v>
      </c>
      <c r="D1029" s="14">
        <f ca="1">IF(ISNA(VLOOKUP(B1029,'[1]Total_DARF''s_Est_Mun+Acerto'!$A$35:$K$5599,6,0)),0,VLOOKUP(B1029,'[1]Total_DARF''s_Est_Mun+Acerto'!$A$35:$K$5599,6,0))</f>
        <v>86040.01</v>
      </c>
      <c r="E1029" s="14">
        <f ca="1">IF(ISNA(VLOOKUP(B1029,'[1]Total_DARF''s_Est_Mun+Acerto'!$A$35:$K$5599,11,0)),0,VLOOKUP(B1029,'[1]Total_DARF''s_Est_Mun+Acerto'!$A$35:$K$5599,11,0))</f>
        <v>0</v>
      </c>
      <c r="F1029" s="14">
        <f t="shared" ca="1" si="35"/>
        <v>86040.01</v>
      </c>
      <c r="G1029" s="14">
        <f t="shared" ca="1" si="34"/>
        <v>86040.01</v>
      </c>
      <c r="J1029" s="11"/>
    </row>
    <row r="1030" spans="2:10" x14ac:dyDescent="0.2">
      <c r="B1030" s="12" t="s">
        <v>923</v>
      </c>
      <c r="C1030" s="13" t="s">
        <v>866</v>
      </c>
      <c r="D1030" s="14">
        <f ca="1">IF(ISNA(VLOOKUP(B1030,'[1]Total_DARF''s_Est_Mun+Acerto'!$A$35:$K$5599,6,0)),0,VLOOKUP(B1030,'[1]Total_DARF''s_Est_Mun+Acerto'!$A$35:$K$5599,6,0))</f>
        <v>55493.83</v>
      </c>
      <c r="E1030" s="14">
        <f ca="1">IF(ISNA(VLOOKUP(B1030,'[1]Total_DARF''s_Est_Mun+Acerto'!$A$35:$K$5599,11,0)),0,VLOOKUP(B1030,'[1]Total_DARF''s_Est_Mun+Acerto'!$A$35:$K$5599,11,0))</f>
        <v>0</v>
      </c>
      <c r="F1030" s="14">
        <f t="shared" ca="1" si="35"/>
        <v>55493.83</v>
      </c>
      <c r="G1030" s="14">
        <f t="shared" ca="1" si="34"/>
        <v>55493.83</v>
      </c>
      <c r="J1030" s="11"/>
    </row>
    <row r="1031" spans="2:10" x14ac:dyDescent="0.2">
      <c r="B1031" s="12" t="s">
        <v>924</v>
      </c>
      <c r="C1031" s="13" t="s">
        <v>866</v>
      </c>
      <c r="D1031" s="14">
        <f ca="1">IF(ISNA(VLOOKUP(B1031,'[1]Total_DARF''s_Est_Mun+Acerto'!$A$35:$K$5599,6,0)),0,VLOOKUP(B1031,'[1]Total_DARF''s_Est_Mun+Acerto'!$A$35:$K$5599,6,0))</f>
        <v>55493.83</v>
      </c>
      <c r="E1031" s="14">
        <f ca="1">IF(ISNA(VLOOKUP(B1031,'[1]Total_DARF''s_Est_Mun+Acerto'!$A$35:$K$5599,11,0)),0,VLOOKUP(B1031,'[1]Total_DARF''s_Est_Mun+Acerto'!$A$35:$K$5599,11,0))</f>
        <v>0</v>
      </c>
      <c r="F1031" s="14">
        <f t="shared" ca="1" si="35"/>
        <v>55493.83</v>
      </c>
      <c r="G1031" s="14">
        <f t="shared" ca="1" si="34"/>
        <v>55493.83</v>
      </c>
      <c r="J1031" s="11"/>
    </row>
    <row r="1032" spans="2:10" x14ac:dyDescent="0.2">
      <c r="B1032" s="12" t="s">
        <v>925</v>
      </c>
      <c r="C1032" s="13" t="s">
        <v>866</v>
      </c>
      <c r="D1032" s="14">
        <f ca="1">IF(ISNA(VLOOKUP(B1032,'[1]Total_DARF''s_Est_Mun+Acerto'!$A$35:$K$5599,6,0)),0,VLOOKUP(B1032,'[1]Total_DARF''s_Est_Mun+Acerto'!$A$35:$K$5599,6,0))</f>
        <v>111021.58</v>
      </c>
      <c r="E1032" s="14">
        <f ca="1">IF(ISNA(VLOOKUP(B1032,'[1]Total_DARF''s_Est_Mun+Acerto'!$A$35:$K$5599,11,0)),0,VLOOKUP(B1032,'[1]Total_DARF''s_Est_Mun+Acerto'!$A$35:$K$5599,11,0))</f>
        <v>0</v>
      </c>
      <c r="F1032" s="14">
        <f t="shared" ca="1" si="35"/>
        <v>111021.58</v>
      </c>
      <c r="G1032" s="14">
        <f t="shared" ca="1" si="34"/>
        <v>111021.58</v>
      </c>
      <c r="J1032" s="11"/>
    </row>
    <row r="1033" spans="2:10" x14ac:dyDescent="0.2">
      <c r="B1033" s="12" t="s">
        <v>926</v>
      </c>
      <c r="C1033" s="13" t="s">
        <v>866</v>
      </c>
      <c r="D1033" s="14">
        <f ca="1">IF(ISNA(VLOOKUP(B1033,'[1]Total_DARF''s_Est_Mun+Acerto'!$A$35:$K$5599,6,0)),0,VLOOKUP(B1033,'[1]Total_DARF''s_Est_Mun+Acerto'!$A$35:$K$5599,6,0))</f>
        <v>66592.600000000006</v>
      </c>
      <c r="E1033" s="14">
        <f ca="1">IF(ISNA(VLOOKUP(B1033,'[1]Total_DARF''s_Est_Mun+Acerto'!$A$35:$K$5599,11,0)),0,VLOOKUP(B1033,'[1]Total_DARF''s_Est_Mun+Acerto'!$A$35:$K$5599,11,0))</f>
        <v>0</v>
      </c>
      <c r="F1033" s="14">
        <f t="shared" ca="1" si="35"/>
        <v>66592.600000000006</v>
      </c>
      <c r="G1033" s="14">
        <f t="shared" ca="1" si="34"/>
        <v>66592.600000000006</v>
      </c>
      <c r="J1033" s="11"/>
    </row>
    <row r="1034" spans="2:10" x14ac:dyDescent="0.2">
      <c r="B1034" s="12" t="s">
        <v>927</v>
      </c>
      <c r="C1034" s="13" t="s">
        <v>866</v>
      </c>
      <c r="D1034" s="14">
        <f ca="1">IF(ISNA(VLOOKUP(B1034,'[1]Total_DARF''s_Est_Mun+Acerto'!$A$35:$K$5599,6,0)),0,VLOOKUP(B1034,'[1]Total_DARF''s_Est_Mun+Acerto'!$A$35:$K$5599,6,0))</f>
        <v>69387.63</v>
      </c>
      <c r="E1034" s="14">
        <f ca="1">IF(ISNA(VLOOKUP(B1034,'[1]Total_DARF''s_Est_Mun+Acerto'!$A$35:$K$5599,11,0)),0,VLOOKUP(B1034,'[1]Total_DARF''s_Est_Mun+Acerto'!$A$35:$K$5599,11,0))</f>
        <v>0</v>
      </c>
      <c r="F1034" s="14">
        <f t="shared" ca="1" si="35"/>
        <v>69387.63</v>
      </c>
      <c r="G1034" s="14">
        <f t="shared" ca="1" si="34"/>
        <v>69387.63</v>
      </c>
      <c r="J1034" s="11"/>
    </row>
    <row r="1035" spans="2:10" x14ac:dyDescent="0.2">
      <c r="B1035" s="12" t="s">
        <v>1048</v>
      </c>
      <c r="C1035" s="13" t="s">
        <v>866</v>
      </c>
      <c r="D1035" s="14">
        <f ca="1">IF(ISNA(VLOOKUP(B1035,'[1]Total_DARF''s_Est_Mun+Acerto'!$A$35:$K$5599,6,0)),0,VLOOKUP(B1035,'[1]Total_DARF''s_Est_Mun+Acerto'!$A$35:$K$5599,6,0))</f>
        <v>0</v>
      </c>
      <c r="E1035" s="14">
        <f ca="1">IF(ISNA(VLOOKUP(B1035,'[1]Total_DARF''s_Est_Mun+Acerto'!$A$35:$K$5599,11,0)),0,VLOOKUP(B1035,'[1]Total_DARF''s_Est_Mun+Acerto'!$A$35:$K$5599,11,0))</f>
        <v>0</v>
      </c>
      <c r="F1035" s="14">
        <f t="shared" ca="1" si="35"/>
        <v>0</v>
      </c>
      <c r="G1035" s="14">
        <f t="shared" ca="1" si="34"/>
        <v>0</v>
      </c>
      <c r="J1035" s="11"/>
    </row>
    <row r="1036" spans="2:10" x14ac:dyDescent="0.2">
      <c r="B1036" s="12" t="s">
        <v>928</v>
      </c>
      <c r="C1036" s="13" t="s">
        <v>866</v>
      </c>
      <c r="D1036" s="14">
        <f ca="1">IF(ISNA(VLOOKUP(B1036,'[1]Total_DARF''s_Est_Mun+Acerto'!$A$35:$K$5599,6,0)),0,VLOOKUP(B1036,'[1]Total_DARF''s_Est_Mun+Acerto'!$A$35:$K$5599,6,0))</f>
        <v>58285.46</v>
      </c>
      <c r="E1036" s="14">
        <f ca="1">IF(ISNA(VLOOKUP(B1036,'[1]Total_DARF''s_Est_Mun+Acerto'!$A$35:$K$5599,11,0)),0,VLOOKUP(B1036,'[1]Total_DARF''s_Est_Mun+Acerto'!$A$35:$K$5599,11,0))</f>
        <v>0</v>
      </c>
      <c r="F1036" s="14">
        <f t="shared" ca="1" si="35"/>
        <v>58285.46</v>
      </c>
      <c r="G1036" s="14">
        <f t="shared" ca="1" si="34"/>
        <v>58285.46</v>
      </c>
      <c r="J1036" s="11"/>
    </row>
    <row r="1037" spans="2:10" x14ac:dyDescent="0.2">
      <c r="B1037" s="12" t="s">
        <v>929</v>
      </c>
      <c r="C1037" s="13" t="s">
        <v>866</v>
      </c>
      <c r="D1037" s="14">
        <f ca="1">IF(ISNA(VLOOKUP(B1037,'[1]Total_DARF''s_Est_Mun+Acerto'!$A$35:$K$5599,6,0)),0,VLOOKUP(B1037,'[1]Total_DARF''s_Est_Mun+Acerto'!$A$35:$K$5599,6,0))</f>
        <v>91591.96</v>
      </c>
      <c r="E1037" s="14">
        <f ca="1">IF(ISNA(VLOOKUP(B1037,'[1]Total_DARF''s_Est_Mun+Acerto'!$A$35:$K$5599,11,0)),0,VLOOKUP(B1037,'[1]Total_DARF''s_Est_Mun+Acerto'!$A$35:$K$5599,11,0))</f>
        <v>164826.81</v>
      </c>
      <c r="F1037" s="14">
        <f t="shared" ca="1" si="35"/>
        <v>256418.77000000002</v>
      </c>
      <c r="G1037" s="14">
        <f t="shared" ca="1" si="34"/>
        <v>256418.77000000002</v>
      </c>
      <c r="J1037" s="11"/>
    </row>
    <row r="1038" spans="2:10" x14ac:dyDescent="0.2">
      <c r="B1038" s="12" t="s">
        <v>930</v>
      </c>
      <c r="C1038" s="13" t="s">
        <v>866</v>
      </c>
      <c r="D1038" s="14">
        <f ca="1">IF(ISNA(VLOOKUP(B1038,'[1]Total_DARF''s_Est_Mun+Acerto'!$A$35:$K$5599,6,0)),0,VLOOKUP(B1038,'[1]Total_DARF''s_Est_Mun+Acerto'!$A$35:$K$5599,6,0))</f>
        <v>717337.01</v>
      </c>
      <c r="E1038" s="14">
        <f ca="1">IF(ISNA(VLOOKUP(B1038,'[1]Total_DARF''s_Est_Mun+Acerto'!$A$35:$K$5599,11,0)),0,VLOOKUP(B1038,'[1]Total_DARF''s_Est_Mun+Acerto'!$A$35:$K$5599,11,0))</f>
        <v>0</v>
      </c>
      <c r="F1038" s="14">
        <f t="shared" ca="1" si="35"/>
        <v>717337.01</v>
      </c>
      <c r="G1038" s="14">
        <f t="shared" ca="1" si="34"/>
        <v>717337.01</v>
      </c>
      <c r="J1038" s="11"/>
    </row>
    <row r="1039" spans="2:10" x14ac:dyDescent="0.2">
      <c r="B1039" s="12" t="s">
        <v>931</v>
      </c>
      <c r="C1039" s="13" t="s">
        <v>866</v>
      </c>
      <c r="D1039" s="14">
        <f ca="1">IF(ISNA(VLOOKUP(B1039,'[1]Total_DARF''s_Est_Mun+Acerto'!$A$35:$K$5599,6,0)),0,VLOOKUP(B1039,'[1]Total_DARF''s_Est_Mun+Acerto'!$A$35:$K$5599,6,0))</f>
        <v>63817.91</v>
      </c>
      <c r="E1039" s="14">
        <f ca="1">IF(ISNA(VLOOKUP(B1039,'[1]Total_DARF''s_Est_Mun+Acerto'!$A$35:$K$5599,11,0)),0,VLOOKUP(B1039,'[1]Total_DARF''s_Est_Mun+Acerto'!$A$35:$K$5599,11,0))</f>
        <v>0</v>
      </c>
      <c r="F1039" s="14">
        <f t="shared" ca="1" si="35"/>
        <v>63817.91</v>
      </c>
      <c r="G1039" s="14">
        <f t="shared" ca="1" si="34"/>
        <v>63817.91</v>
      </c>
      <c r="J1039" s="11"/>
    </row>
    <row r="1040" spans="2:10" x14ac:dyDescent="0.2">
      <c r="B1040" s="12" t="s">
        <v>932</v>
      </c>
      <c r="C1040" s="13" t="s">
        <v>866</v>
      </c>
      <c r="D1040" s="14">
        <f ca="1">IF(ISNA(VLOOKUP(B1040,'[1]Total_DARF''s_Est_Mun+Acerto'!$A$35:$K$5599,6,0)),0,VLOOKUP(B1040,'[1]Total_DARF''s_Est_Mun+Acerto'!$A$35:$K$5599,6,0))</f>
        <v>63836.56</v>
      </c>
      <c r="E1040" s="14">
        <f ca="1">IF(ISNA(VLOOKUP(B1040,'[1]Total_DARF''s_Est_Mun+Acerto'!$A$35:$K$5599,11,0)),0,VLOOKUP(B1040,'[1]Total_DARF''s_Est_Mun+Acerto'!$A$35:$K$5599,11,0))</f>
        <v>0</v>
      </c>
      <c r="F1040" s="14">
        <f t="shared" ca="1" si="35"/>
        <v>63836.56</v>
      </c>
      <c r="G1040" s="14">
        <f t="shared" ca="1" si="34"/>
        <v>63836.56</v>
      </c>
      <c r="J1040" s="11"/>
    </row>
    <row r="1041" spans="2:10" x14ac:dyDescent="0.2">
      <c r="B1041" s="12" t="s">
        <v>933</v>
      </c>
      <c r="C1041" s="13" t="s">
        <v>866</v>
      </c>
      <c r="D1041" s="14">
        <f ca="1">IF(ISNA(VLOOKUP(B1041,'[1]Total_DARF''s_Est_Mun+Acerto'!$A$35:$K$5599,6,0)),0,VLOOKUP(B1041,'[1]Total_DARF''s_Est_Mun+Acerto'!$A$35:$K$5599,6,0))</f>
        <v>102694.11</v>
      </c>
      <c r="E1041" s="14">
        <f ca="1">IF(ISNA(VLOOKUP(B1041,'[1]Total_DARF''s_Est_Mun+Acerto'!$A$35:$K$5599,11,0)),0,VLOOKUP(B1041,'[1]Total_DARF''s_Est_Mun+Acerto'!$A$35:$K$5599,11,0))</f>
        <v>0</v>
      </c>
      <c r="F1041" s="14">
        <f t="shared" ca="1" si="35"/>
        <v>102694.11</v>
      </c>
      <c r="G1041" s="14">
        <f t="shared" ca="1" si="34"/>
        <v>102694.11</v>
      </c>
      <c r="J1041" s="11"/>
    </row>
    <row r="1042" spans="2:10" x14ac:dyDescent="0.2">
      <c r="B1042" s="12" t="s">
        <v>1089</v>
      </c>
      <c r="C1042" s="13" t="s">
        <v>866</v>
      </c>
      <c r="D1042" s="14">
        <f ca="1">IF(ISNA(VLOOKUP(B1042,'[1]Total_DARF''s_Est_Mun+Acerto'!$A$35:$K$5599,6,0)),0,VLOOKUP(B1042,'[1]Total_DARF''s_Est_Mun+Acerto'!$A$35:$K$5599,6,0))</f>
        <v>683155.4</v>
      </c>
      <c r="E1042" s="14">
        <f ca="1">IF(ISNA(VLOOKUP(B1042,'[1]Total_DARF''s_Est_Mun+Acerto'!$A$35:$K$5599,11,0)),0,VLOOKUP(B1042,'[1]Total_DARF''s_Est_Mun+Acerto'!$A$35:$K$5599,11,0))</f>
        <v>0</v>
      </c>
      <c r="F1042" s="14">
        <f t="shared" ca="1" si="35"/>
        <v>683155.4</v>
      </c>
      <c r="G1042" s="14">
        <f t="shared" ca="1" si="34"/>
        <v>683155.4</v>
      </c>
      <c r="J1042" s="11"/>
    </row>
    <row r="1043" spans="2:10" x14ac:dyDescent="0.2">
      <c r="B1043" s="12" t="s">
        <v>934</v>
      </c>
      <c r="C1043" s="13" t="s">
        <v>866</v>
      </c>
      <c r="D1043" s="14">
        <f ca="1">IF(ISNA(VLOOKUP(B1043,'[1]Total_DARF''s_Est_Mun+Acerto'!$A$35:$K$5599,6,0)),0,VLOOKUP(B1043,'[1]Total_DARF''s_Est_Mun+Acerto'!$A$35:$K$5599,6,0))</f>
        <v>69367.289999999994</v>
      </c>
      <c r="E1043" s="14">
        <f ca="1">IF(ISNA(VLOOKUP(B1043,'[1]Total_DARF''s_Est_Mun+Acerto'!$A$35:$K$5599,11,0)),0,VLOOKUP(B1043,'[1]Total_DARF''s_Est_Mun+Acerto'!$A$35:$K$5599,11,0))</f>
        <v>0</v>
      </c>
      <c r="F1043" s="14">
        <f t="shared" ca="1" si="35"/>
        <v>69367.289999999994</v>
      </c>
      <c r="G1043" s="14">
        <f t="shared" ca="1" si="34"/>
        <v>69367.289999999994</v>
      </c>
      <c r="J1043" s="11"/>
    </row>
    <row r="1044" spans="2:10" x14ac:dyDescent="0.2">
      <c r="B1044" s="12" t="s">
        <v>935</v>
      </c>
      <c r="C1044" s="13" t="s">
        <v>866</v>
      </c>
      <c r="D1044" s="14">
        <f ca="1">IF(ISNA(VLOOKUP(B1044,'[1]Total_DARF''s_Est_Mun+Acerto'!$A$35:$K$5599,6,0)),0,VLOOKUP(B1044,'[1]Total_DARF''s_Est_Mun+Acerto'!$A$35:$K$5599,6,0))</f>
        <v>1294662.45</v>
      </c>
      <c r="E1044" s="14">
        <f ca="1">IF(ISNA(VLOOKUP(B1044,'[1]Total_DARF''s_Est_Mun+Acerto'!$A$35:$K$5599,11,0)),0,VLOOKUP(B1044,'[1]Total_DARF''s_Est_Mun+Acerto'!$A$35:$K$5599,11,0))</f>
        <v>112.46</v>
      </c>
      <c r="F1044" s="14">
        <f t="shared" ca="1" si="35"/>
        <v>1294774.9099999999</v>
      </c>
      <c r="G1044" s="14">
        <f t="shared" ca="1" si="34"/>
        <v>1294774.9099999999</v>
      </c>
      <c r="J1044" s="11"/>
    </row>
    <row r="1045" spans="2:10" x14ac:dyDescent="0.2">
      <c r="B1045" s="12" t="s">
        <v>936</v>
      </c>
      <c r="C1045" s="13" t="s">
        <v>866</v>
      </c>
      <c r="D1045" s="14">
        <f ca="1">IF(ISNA(VLOOKUP(B1045,'[1]Total_DARF''s_Est_Mun+Acerto'!$A$35:$K$5599,6,0)),0,VLOOKUP(B1045,'[1]Total_DARF''s_Est_Mun+Acerto'!$A$35:$K$5599,6,0))</f>
        <v>58268.51</v>
      </c>
      <c r="E1045" s="14">
        <f ca="1">IF(ISNA(VLOOKUP(B1045,'[1]Total_DARF''s_Est_Mun+Acerto'!$A$35:$K$5599,11,0)),0,VLOOKUP(B1045,'[1]Total_DARF''s_Est_Mun+Acerto'!$A$35:$K$5599,11,0))</f>
        <v>0</v>
      </c>
      <c r="F1045" s="14">
        <f t="shared" ca="1" si="35"/>
        <v>58268.51</v>
      </c>
      <c r="G1045" s="14">
        <f t="shared" ca="1" si="34"/>
        <v>58268.51</v>
      </c>
      <c r="J1045" s="11"/>
    </row>
    <row r="1046" spans="2:10" x14ac:dyDescent="0.2">
      <c r="B1046" s="12" t="s">
        <v>937</v>
      </c>
      <c r="C1046" s="13" t="s">
        <v>866</v>
      </c>
      <c r="D1046" s="14">
        <f ca="1">IF(ISNA(VLOOKUP(B1046,'[1]Total_DARF''s_Est_Mun+Acerto'!$A$35:$K$5599,6,0)),0,VLOOKUP(B1046,'[1]Total_DARF''s_Est_Mun+Acerto'!$A$35:$K$5599,6,0))</f>
        <v>55493.83</v>
      </c>
      <c r="E1046" s="14">
        <f ca="1">IF(ISNA(VLOOKUP(B1046,'[1]Total_DARF''s_Est_Mun+Acerto'!$A$35:$K$5599,11,0)),0,VLOOKUP(B1046,'[1]Total_DARF''s_Est_Mun+Acerto'!$A$35:$K$5599,11,0))</f>
        <v>0</v>
      </c>
      <c r="F1046" s="14">
        <f t="shared" ca="1" si="35"/>
        <v>55493.83</v>
      </c>
      <c r="G1046" s="14">
        <f t="shared" ca="1" si="34"/>
        <v>55493.83</v>
      </c>
      <c r="J1046" s="11"/>
    </row>
    <row r="1047" spans="2:10" x14ac:dyDescent="0.2">
      <c r="B1047" s="12" t="s">
        <v>938</v>
      </c>
      <c r="C1047" s="13" t="s">
        <v>866</v>
      </c>
      <c r="D1047" s="14">
        <f ca="1">IF(ISNA(VLOOKUP(B1047,'[1]Total_DARF''s_Est_Mun+Acerto'!$A$35:$K$5599,6,0)),0,VLOOKUP(B1047,'[1]Total_DARF''s_Est_Mun+Acerto'!$A$35:$K$5599,6,0))</f>
        <v>88817.27</v>
      </c>
      <c r="E1047" s="14">
        <f ca="1">IF(ISNA(VLOOKUP(B1047,'[1]Total_DARF''s_Est_Mun+Acerto'!$A$35:$K$5599,11,0)),0,VLOOKUP(B1047,'[1]Total_DARF''s_Est_Mun+Acerto'!$A$35:$K$5599,11,0))</f>
        <v>0</v>
      </c>
      <c r="F1047" s="14">
        <f t="shared" ca="1" si="35"/>
        <v>88817.27</v>
      </c>
      <c r="G1047" s="14">
        <f t="shared" ca="1" si="34"/>
        <v>88817.27</v>
      </c>
      <c r="J1047" s="11"/>
    </row>
    <row r="1048" spans="2:10" x14ac:dyDescent="0.2">
      <c r="B1048" s="12" t="s">
        <v>939</v>
      </c>
      <c r="C1048" s="13" t="s">
        <v>866</v>
      </c>
      <c r="D1048" s="14">
        <f ca="1">IF(ISNA(VLOOKUP(B1048,'[1]Total_DARF''s_Est_Mun+Acerto'!$A$35:$K$5599,6,0)),0,VLOOKUP(B1048,'[1]Total_DARF''s_Est_Mun+Acerto'!$A$35:$K$5599,6,0))</f>
        <v>105469.65</v>
      </c>
      <c r="E1048" s="14">
        <f ca="1">IF(ISNA(VLOOKUP(B1048,'[1]Total_DARF''s_Est_Mun+Acerto'!$A$35:$K$5599,11,0)),0,VLOOKUP(B1048,'[1]Total_DARF''s_Est_Mun+Acerto'!$A$35:$K$5599,11,0))</f>
        <v>0</v>
      </c>
      <c r="F1048" s="14">
        <f t="shared" ca="1" si="35"/>
        <v>105469.65</v>
      </c>
      <c r="G1048" s="14">
        <f t="shared" ca="1" si="34"/>
        <v>105469.65</v>
      </c>
      <c r="J1048" s="11"/>
    </row>
    <row r="1049" spans="2:10" x14ac:dyDescent="0.2">
      <c r="B1049" s="12" t="s">
        <v>940</v>
      </c>
      <c r="C1049" s="13" t="s">
        <v>866</v>
      </c>
      <c r="D1049" s="14">
        <f ca="1">IF(ISNA(VLOOKUP(B1049,'[1]Total_DARF''s_Est_Mun+Acerto'!$A$35:$K$5599,6,0)),0,VLOOKUP(B1049,'[1]Total_DARF''s_Est_Mun+Acerto'!$A$35:$K$5599,6,0))</f>
        <v>86040.86</v>
      </c>
      <c r="E1049" s="14">
        <f ca="1">IF(ISNA(VLOOKUP(B1049,'[1]Total_DARF''s_Est_Mun+Acerto'!$A$35:$K$5599,11,0)),0,VLOOKUP(B1049,'[1]Total_DARF''s_Est_Mun+Acerto'!$A$35:$K$5599,11,0))</f>
        <v>0</v>
      </c>
      <c r="F1049" s="14">
        <f t="shared" ca="1" si="35"/>
        <v>86040.86</v>
      </c>
      <c r="G1049" s="14">
        <f t="shared" ca="1" si="34"/>
        <v>86040.86</v>
      </c>
      <c r="J1049" s="11"/>
    </row>
    <row r="1050" spans="2:10" x14ac:dyDescent="0.2">
      <c r="B1050" s="12" t="s">
        <v>941</v>
      </c>
      <c r="C1050" s="13" t="s">
        <v>866</v>
      </c>
      <c r="D1050" s="14">
        <f ca="1">IF(ISNA(VLOOKUP(B1050,'[1]Total_DARF''s_Est_Mun+Acerto'!$A$35:$K$5599,6,0)),0,VLOOKUP(B1050,'[1]Total_DARF''s_Est_Mun+Acerto'!$A$35:$K$5599,6,0))</f>
        <v>55493.83</v>
      </c>
      <c r="E1050" s="14">
        <f ca="1">IF(ISNA(VLOOKUP(B1050,'[1]Total_DARF''s_Est_Mun+Acerto'!$A$35:$K$5599,11,0)),0,VLOOKUP(B1050,'[1]Total_DARF''s_Est_Mun+Acerto'!$A$35:$K$5599,11,0))</f>
        <v>0</v>
      </c>
      <c r="F1050" s="14">
        <f t="shared" ca="1" si="35"/>
        <v>55493.83</v>
      </c>
      <c r="G1050" s="14">
        <f t="shared" ca="1" si="34"/>
        <v>55493.83</v>
      </c>
      <c r="J1050" s="11"/>
    </row>
    <row r="1051" spans="2:10" x14ac:dyDescent="0.2">
      <c r="B1051" s="12" t="s">
        <v>942</v>
      </c>
      <c r="C1051" s="13" t="s">
        <v>866</v>
      </c>
      <c r="D1051" s="14">
        <f ca="1">IF(ISNA(VLOOKUP(B1051,'[1]Total_DARF''s_Est_Mun+Acerto'!$A$35:$K$5599,6,0)),0,VLOOKUP(B1051,'[1]Total_DARF''s_Est_Mun+Acerto'!$A$35:$K$5599,6,0))</f>
        <v>63837.41</v>
      </c>
      <c r="E1051" s="14">
        <f ca="1">IF(ISNA(VLOOKUP(B1051,'[1]Total_DARF''s_Est_Mun+Acerto'!$A$35:$K$5599,11,0)),0,VLOOKUP(B1051,'[1]Total_DARF''s_Est_Mun+Acerto'!$A$35:$K$5599,11,0))</f>
        <v>0</v>
      </c>
      <c r="F1051" s="14">
        <f t="shared" ca="1" si="35"/>
        <v>63837.41</v>
      </c>
      <c r="G1051" s="14">
        <f t="shared" ca="1" si="34"/>
        <v>63837.41</v>
      </c>
      <c r="J1051" s="11"/>
    </row>
    <row r="1052" spans="2:10" x14ac:dyDescent="0.2">
      <c r="B1052" s="12" t="s">
        <v>943</v>
      </c>
      <c r="C1052" s="13" t="s">
        <v>866</v>
      </c>
      <c r="D1052" s="14">
        <f ca="1">IF(ISNA(VLOOKUP(B1052,'[1]Total_DARF''s_Est_Mun+Acerto'!$A$35:$K$5599,6,0)),0,VLOOKUP(B1052,'[1]Total_DARF''s_Est_Mun+Acerto'!$A$35:$K$5599,6,0))</f>
        <v>61043.21</v>
      </c>
      <c r="E1052" s="14">
        <f ca="1">IF(ISNA(VLOOKUP(B1052,'[1]Total_DARF''s_Est_Mun+Acerto'!$A$35:$K$5599,11,0)),0,VLOOKUP(B1052,'[1]Total_DARF''s_Est_Mun+Acerto'!$A$35:$K$5599,11,0))</f>
        <v>0</v>
      </c>
      <c r="F1052" s="14">
        <f t="shared" ca="1" si="35"/>
        <v>61043.21</v>
      </c>
      <c r="G1052" s="14">
        <f t="shared" ca="1" si="34"/>
        <v>61043.21</v>
      </c>
      <c r="J1052" s="11"/>
    </row>
    <row r="1053" spans="2:10" x14ac:dyDescent="0.2">
      <c r="B1053" s="12" t="s">
        <v>944</v>
      </c>
      <c r="C1053" s="13" t="s">
        <v>866</v>
      </c>
      <c r="D1053" s="14">
        <f ca="1">IF(ISNA(VLOOKUP(B1053,'[1]Total_DARF''s_Est_Mun+Acerto'!$A$35:$K$5599,6,0)),0,VLOOKUP(B1053,'[1]Total_DARF''s_Est_Mun+Acerto'!$A$35:$K$5599,6,0))</f>
        <v>88816.42</v>
      </c>
      <c r="E1053" s="14">
        <f ca="1">IF(ISNA(VLOOKUP(B1053,'[1]Total_DARF''s_Est_Mun+Acerto'!$A$35:$K$5599,11,0)),0,VLOOKUP(B1053,'[1]Total_DARF''s_Est_Mun+Acerto'!$A$35:$K$5599,11,0))</f>
        <v>0</v>
      </c>
      <c r="F1053" s="14">
        <f t="shared" ca="1" si="35"/>
        <v>88816.42</v>
      </c>
      <c r="G1053" s="14">
        <f t="shared" ca="1" si="34"/>
        <v>88816.42</v>
      </c>
      <c r="J1053" s="11"/>
    </row>
    <row r="1054" spans="2:10" x14ac:dyDescent="0.2">
      <c r="B1054" s="12" t="s">
        <v>945</v>
      </c>
      <c r="C1054" s="13" t="s">
        <v>866</v>
      </c>
      <c r="D1054" s="14">
        <f ca="1">IF(ISNA(VLOOKUP(B1054,'[1]Total_DARF''s_Est_Mun+Acerto'!$A$35:$K$5599,6,0)),0,VLOOKUP(B1054,'[1]Total_DARF''s_Est_Mun+Acerto'!$A$35:$K$5599,6,0))</f>
        <v>102693.26</v>
      </c>
      <c r="E1054" s="14">
        <f ca="1">IF(ISNA(VLOOKUP(B1054,'[1]Total_DARF''s_Est_Mun+Acerto'!$A$35:$K$5599,11,0)),0,VLOOKUP(B1054,'[1]Total_DARF''s_Est_Mun+Acerto'!$A$35:$K$5599,11,0))</f>
        <v>0</v>
      </c>
      <c r="F1054" s="14">
        <f t="shared" ca="1" si="35"/>
        <v>102693.26</v>
      </c>
      <c r="G1054" s="14">
        <f t="shared" ca="1" si="34"/>
        <v>102693.26</v>
      </c>
      <c r="J1054" s="11"/>
    </row>
    <row r="1055" spans="2:10" x14ac:dyDescent="0.2">
      <c r="B1055" s="12" t="s">
        <v>946</v>
      </c>
      <c r="C1055" s="13" t="s">
        <v>866</v>
      </c>
      <c r="D1055" s="14">
        <f ca="1">IF(ISNA(VLOOKUP(B1055,'[1]Total_DARF''s_Est_Mun+Acerto'!$A$35:$K$5599,6,0)),0,VLOOKUP(B1055,'[1]Total_DARF''s_Est_Mun+Acerto'!$A$35:$K$5599,6,0))</f>
        <v>111021.58</v>
      </c>
      <c r="E1055" s="14">
        <f ca="1">IF(ISNA(VLOOKUP(B1055,'[1]Total_DARF''s_Est_Mun+Acerto'!$A$35:$K$5599,11,0)),0,VLOOKUP(B1055,'[1]Total_DARF''s_Est_Mun+Acerto'!$A$35:$K$5599,11,0))</f>
        <v>0</v>
      </c>
      <c r="F1055" s="14">
        <f t="shared" ca="1" si="35"/>
        <v>111021.58</v>
      </c>
      <c r="G1055" s="14">
        <f t="shared" ca="1" si="34"/>
        <v>111021.58</v>
      </c>
      <c r="J1055" s="11"/>
    </row>
    <row r="1056" spans="2:10" x14ac:dyDescent="0.2">
      <c r="B1056" s="12" t="s">
        <v>947</v>
      </c>
      <c r="C1056" s="13" t="s">
        <v>866</v>
      </c>
      <c r="D1056" s="14">
        <f ca="1">IF(ISNA(VLOOKUP(B1056,'[1]Total_DARF''s_Est_Mun+Acerto'!$A$35:$K$5599,6,0)),0,VLOOKUP(B1056,'[1]Total_DARF''s_Est_Mun+Acerto'!$A$35:$K$5599,6,0))</f>
        <v>55493.83</v>
      </c>
      <c r="E1056" s="14">
        <f ca="1">IF(ISNA(VLOOKUP(B1056,'[1]Total_DARF''s_Est_Mun+Acerto'!$A$35:$K$5599,11,0)),0,VLOOKUP(B1056,'[1]Total_DARF''s_Est_Mun+Acerto'!$A$35:$K$5599,11,0))</f>
        <v>0</v>
      </c>
      <c r="F1056" s="14">
        <f t="shared" ca="1" si="35"/>
        <v>55493.83</v>
      </c>
      <c r="G1056" s="14">
        <f t="shared" ca="1" si="34"/>
        <v>55493.83</v>
      </c>
      <c r="J1056" s="11"/>
    </row>
    <row r="1057" spans="2:10" x14ac:dyDescent="0.2">
      <c r="B1057" s="12" t="s">
        <v>948</v>
      </c>
      <c r="C1057" s="13" t="s">
        <v>866</v>
      </c>
      <c r="D1057" s="14">
        <f ca="1">IF(ISNA(VLOOKUP(B1057,'[1]Total_DARF''s_Est_Mun+Acerto'!$A$35:$K$5599,6,0)),0,VLOOKUP(B1057,'[1]Total_DARF''s_Est_Mun+Acerto'!$A$35:$K$5599,6,0))</f>
        <v>111902.49</v>
      </c>
      <c r="E1057" s="14">
        <f ca="1">IF(ISNA(VLOOKUP(B1057,'[1]Total_DARF''s_Est_Mun+Acerto'!$A$35:$K$5599,11,0)),0,VLOOKUP(B1057,'[1]Total_DARF''s_Est_Mun+Acerto'!$A$35:$K$5599,11,0))</f>
        <v>299.89999999999998</v>
      </c>
      <c r="F1057" s="14">
        <f t="shared" ca="1" si="35"/>
        <v>112202.39</v>
      </c>
      <c r="G1057" s="14">
        <f t="shared" ca="1" si="34"/>
        <v>112202.39</v>
      </c>
      <c r="J1057" s="11"/>
    </row>
    <row r="1058" spans="2:10" x14ac:dyDescent="0.2">
      <c r="B1058" s="12" t="s">
        <v>949</v>
      </c>
      <c r="C1058" s="13" t="s">
        <v>866</v>
      </c>
      <c r="D1058" s="14">
        <f ca="1">IF(ISNA(VLOOKUP(B1058,'[1]Total_DARF''s_Est_Mun+Acerto'!$A$35:$K$5599,6,0)),0,VLOOKUP(B1058,'[1]Total_DARF''s_Est_Mun+Acerto'!$A$35:$K$5599,6,0))</f>
        <v>58268.51</v>
      </c>
      <c r="E1058" s="14">
        <f ca="1">IF(ISNA(VLOOKUP(B1058,'[1]Total_DARF''s_Est_Mun+Acerto'!$A$35:$K$5599,11,0)),0,VLOOKUP(B1058,'[1]Total_DARF''s_Est_Mun+Acerto'!$A$35:$K$5599,11,0))</f>
        <v>0</v>
      </c>
      <c r="F1058" s="14">
        <f t="shared" ca="1" si="35"/>
        <v>58268.51</v>
      </c>
      <c r="G1058" s="14">
        <f t="shared" ca="1" si="34"/>
        <v>58268.51</v>
      </c>
      <c r="J1058" s="11"/>
    </row>
    <row r="1059" spans="2:10" x14ac:dyDescent="0.2">
      <c r="B1059" s="12" t="s">
        <v>950</v>
      </c>
      <c r="C1059" s="13" t="s">
        <v>866</v>
      </c>
      <c r="D1059" s="14">
        <f ca="1">IF(ISNA(VLOOKUP(B1059,'[1]Total_DARF''s_Est_Mun+Acerto'!$A$35:$K$5599,6,0)),0,VLOOKUP(B1059,'[1]Total_DARF''s_Est_Mun+Acerto'!$A$35:$K$5599,6,0))</f>
        <v>181199.34</v>
      </c>
      <c r="E1059" s="14">
        <f ca="1">IF(ISNA(VLOOKUP(B1059,'[1]Total_DARF''s_Est_Mun+Acerto'!$A$35:$K$5599,11,0)),0,VLOOKUP(B1059,'[1]Total_DARF''s_Est_Mun+Acerto'!$A$35:$K$5599,11,0))</f>
        <v>6380.01</v>
      </c>
      <c r="F1059" s="14">
        <f t="shared" ca="1" si="35"/>
        <v>187579.35</v>
      </c>
      <c r="G1059" s="14">
        <f t="shared" ca="1" si="34"/>
        <v>187579.35</v>
      </c>
      <c r="J1059" s="11"/>
    </row>
    <row r="1060" spans="2:10" x14ac:dyDescent="0.2">
      <c r="B1060" s="12" t="s">
        <v>951</v>
      </c>
      <c r="C1060" s="13" t="s">
        <v>866</v>
      </c>
      <c r="D1060" s="14">
        <f ca="1">IF(ISNA(VLOOKUP(B1060,'[1]Total_DARF''s_Est_Mun+Acerto'!$A$35:$K$5599,6,0)),0,VLOOKUP(B1060,'[1]Total_DARF''s_Est_Mun+Acerto'!$A$35:$K$5599,6,0))</f>
        <v>111020.73</v>
      </c>
      <c r="E1060" s="14">
        <f ca="1">IF(ISNA(VLOOKUP(B1060,'[1]Total_DARF''s_Est_Mun+Acerto'!$A$35:$K$5599,11,0)),0,VLOOKUP(B1060,'[1]Total_DARF''s_Est_Mun+Acerto'!$A$35:$K$5599,11,0))</f>
        <v>0</v>
      </c>
      <c r="F1060" s="14">
        <f t="shared" ca="1" si="35"/>
        <v>111020.73</v>
      </c>
      <c r="G1060" s="14">
        <f t="shared" ca="1" si="34"/>
        <v>111020.73</v>
      </c>
      <c r="J1060" s="11"/>
    </row>
    <row r="1061" spans="2:10" x14ac:dyDescent="0.2">
      <c r="B1061" s="12" t="s">
        <v>952</v>
      </c>
      <c r="C1061" s="13" t="s">
        <v>866</v>
      </c>
      <c r="D1061" s="14">
        <f ca="1">IF(ISNA(VLOOKUP(B1061,'[1]Total_DARF''s_Est_Mun+Acerto'!$A$35:$K$5599,6,0)),0,VLOOKUP(B1061,'[1]Total_DARF''s_Est_Mun+Acerto'!$A$35:$K$5599,6,0))</f>
        <v>55493.83</v>
      </c>
      <c r="E1061" s="14">
        <f ca="1">IF(ISNA(VLOOKUP(B1061,'[1]Total_DARF''s_Est_Mun+Acerto'!$A$35:$K$5599,11,0)),0,VLOOKUP(B1061,'[1]Total_DARF''s_Est_Mun+Acerto'!$A$35:$K$5599,11,0))</f>
        <v>0</v>
      </c>
      <c r="F1061" s="14">
        <f t="shared" ca="1" si="35"/>
        <v>55493.83</v>
      </c>
      <c r="G1061" s="14">
        <f t="shared" ca="1" si="34"/>
        <v>55493.83</v>
      </c>
      <c r="J1061" s="11"/>
    </row>
    <row r="1062" spans="2:10" x14ac:dyDescent="0.2">
      <c r="B1062" s="12" t="s">
        <v>953</v>
      </c>
      <c r="C1062" s="13" t="s">
        <v>866</v>
      </c>
      <c r="D1062" s="14">
        <f ca="1">IF(ISNA(VLOOKUP(B1062,'[1]Total_DARF''s_Est_Mun+Acerto'!$A$35:$K$5599,6,0)),0,VLOOKUP(B1062,'[1]Total_DARF''s_Est_Mun+Acerto'!$A$35:$K$5599,6,0))</f>
        <v>181165.43</v>
      </c>
      <c r="E1062" s="14">
        <f ca="1">IF(ISNA(VLOOKUP(B1062,'[1]Total_DARF''s_Est_Mun+Acerto'!$A$35:$K$5599,11,0)),0,VLOOKUP(B1062,'[1]Total_DARF''s_Est_Mun+Acerto'!$A$35:$K$5599,11,0))</f>
        <v>22245.41</v>
      </c>
      <c r="F1062" s="14">
        <f t="shared" ca="1" si="35"/>
        <v>203410.84</v>
      </c>
      <c r="G1062" s="14">
        <f t="shared" ca="1" si="34"/>
        <v>203410.84</v>
      </c>
      <c r="J1062" s="11"/>
    </row>
    <row r="1063" spans="2:10" x14ac:dyDescent="0.2">
      <c r="B1063" s="12" t="s">
        <v>954</v>
      </c>
      <c r="C1063" s="13" t="s">
        <v>866</v>
      </c>
      <c r="D1063" s="14">
        <f ca="1">IF(ISNA(VLOOKUP(B1063,'[1]Total_DARF''s_Est_Mun+Acerto'!$A$35:$K$5599,6,0)),0,VLOOKUP(B1063,'[1]Total_DARF''s_Est_Mun+Acerto'!$A$35:$K$5599,6,0))</f>
        <v>61061.86</v>
      </c>
      <c r="E1063" s="14">
        <f ca="1">IF(ISNA(VLOOKUP(B1063,'[1]Total_DARF''s_Est_Mun+Acerto'!$A$35:$K$5599,11,0)),0,VLOOKUP(B1063,'[1]Total_DARF''s_Est_Mun+Acerto'!$A$35:$K$5599,11,0))</f>
        <v>0</v>
      </c>
      <c r="F1063" s="14">
        <f t="shared" ca="1" si="35"/>
        <v>61061.86</v>
      </c>
      <c r="G1063" s="14">
        <f t="shared" ca="1" si="34"/>
        <v>61061.86</v>
      </c>
      <c r="J1063" s="11"/>
    </row>
    <row r="1064" spans="2:10" x14ac:dyDescent="0.2">
      <c r="B1064" s="12" t="s">
        <v>955</v>
      </c>
      <c r="C1064" s="13" t="s">
        <v>866</v>
      </c>
      <c r="D1064" s="14">
        <f ca="1">IF(ISNA(VLOOKUP(B1064,'[1]Total_DARF''s_Est_Mun+Acerto'!$A$35:$K$5599,6,0)),0,VLOOKUP(B1064,'[1]Total_DARF''s_Est_Mun+Acerto'!$A$35:$K$5599,6,0))</f>
        <v>58268.51</v>
      </c>
      <c r="E1064" s="14">
        <f ca="1">IF(ISNA(VLOOKUP(B1064,'[1]Total_DARF''s_Est_Mun+Acerto'!$A$35:$K$5599,11,0)),0,VLOOKUP(B1064,'[1]Total_DARF''s_Est_Mun+Acerto'!$A$35:$K$5599,11,0))</f>
        <v>0</v>
      </c>
      <c r="F1064" s="14">
        <f t="shared" ca="1" si="35"/>
        <v>58268.51</v>
      </c>
      <c r="G1064" s="14">
        <f t="shared" ca="1" si="34"/>
        <v>58268.51</v>
      </c>
      <c r="J1064" s="11"/>
    </row>
    <row r="1065" spans="2:10" x14ac:dyDescent="0.2">
      <c r="B1065" s="12" t="s">
        <v>956</v>
      </c>
      <c r="C1065" s="13" t="s">
        <v>866</v>
      </c>
      <c r="D1065" s="14">
        <f ca="1">IF(ISNA(VLOOKUP(B1065,'[1]Total_DARF''s_Est_Mun+Acerto'!$A$35:$K$5599,6,0)),0,VLOOKUP(B1065,'[1]Total_DARF''s_Est_Mun+Acerto'!$A$35:$K$5599,6,0))</f>
        <v>111021.58</v>
      </c>
      <c r="E1065" s="14">
        <f ca="1">IF(ISNA(VLOOKUP(B1065,'[1]Total_DARF''s_Est_Mun+Acerto'!$A$35:$K$5599,11,0)),0,VLOOKUP(B1065,'[1]Total_DARF''s_Est_Mun+Acerto'!$A$35:$K$5599,11,0))</f>
        <v>0</v>
      </c>
      <c r="F1065" s="14">
        <f t="shared" ca="1" si="35"/>
        <v>111021.58</v>
      </c>
      <c r="G1065" s="14">
        <f t="shared" ca="1" si="34"/>
        <v>111021.58</v>
      </c>
      <c r="J1065" s="11"/>
    </row>
    <row r="1066" spans="2:10" x14ac:dyDescent="0.2">
      <c r="B1066" s="12" t="s">
        <v>957</v>
      </c>
      <c r="C1066" s="13" t="s">
        <v>866</v>
      </c>
      <c r="D1066" s="14">
        <f ca="1">IF(ISNA(VLOOKUP(B1066,'[1]Total_DARF''s_Est_Mun+Acerto'!$A$35:$K$5599,6,0)),0,VLOOKUP(B1066,'[1]Total_DARF''s_Est_Mun+Acerto'!$A$35:$K$5599,6,0))</f>
        <v>2372550.1800000002</v>
      </c>
      <c r="E1066" s="14">
        <f ca="1">IF(ISNA(VLOOKUP(B1066,'[1]Total_DARF''s_Est_Mun+Acerto'!$A$35:$K$5599,11,0)),0,VLOOKUP(B1066,'[1]Total_DARF''s_Est_Mun+Acerto'!$A$35:$K$5599,11,0))</f>
        <v>7937354.5300000003</v>
      </c>
      <c r="F1066" s="14">
        <f t="shared" ca="1" si="35"/>
        <v>10309904.710000001</v>
      </c>
      <c r="G1066" s="14">
        <f t="shared" ca="1" si="34"/>
        <v>10309904.710000001</v>
      </c>
      <c r="J1066" s="11"/>
    </row>
    <row r="1067" spans="2:10" x14ac:dyDescent="0.2">
      <c r="B1067" s="12" t="s">
        <v>958</v>
      </c>
      <c r="C1067" s="13" t="s">
        <v>866</v>
      </c>
      <c r="D1067" s="14">
        <f ca="1">IF(ISNA(VLOOKUP(B1067,'[1]Total_DARF''s_Est_Mun+Acerto'!$A$35:$K$5599,6,0)),0,VLOOKUP(B1067,'[1]Total_DARF''s_Est_Mun+Acerto'!$A$35:$K$5599,6,0))</f>
        <v>1294662.45</v>
      </c>
      <c r="E1067" s="14">
        <f ca="1">IF(ISNA(VLOOKUP(B1067,'[1]Total_DARF''s_Est_Mun+Acerto'!$A$35:$K$5599,11,0)),0,VLOOKUP(B1067,'[1]Total_DARF''s_Est_Mun+Acerto'!$A$35:$K$5599,11,0))</f>
        <v>112.46</v>
      </c>
      <c r="F1067" s="14">
        <f t="shared" ca="1" si="35"/>
        <v>1294774.9099999999</v>
      </c>
      <c r="G1067" s="14">
        <f t="shared" ca="1" si="34"/>
        <v>1294774.9099999999</v>
      </c>
      <c r="J1067" s="11"/>
    </row>
    <row r="1068" spans="2:10" x14ac:dyDescent="0.2">
      <c r="B1068" s="12" t="s">
        <v>959</v>
      </c>
      <c r="C1068" s="13" t="s">
        <v>866</v>
      </c>
      <c r="D1068" s="14">
        <f ca="1">IF(ISNA(VLOOKUP(B1068,'[1]Total_DARF''s_Est_Mun+Acerto'!$A$35:$K$5599,6,0)),0,VLOOKUP(B1068,'[1]Total_DARF''s_Est_Mun+Acerto'!$A$35:$K$5599,6,0))</f>
        <v>61061.86</v>
      </c>
      <c r="E1068" s="14">
        <f ca="1">IF(ISNA(VLOOKUP(B1068,'[1]Total_DARF''s_Est_Mun+Acerto'!$A$35:$K$5599,11,0)),0,VLOOKUP(B1068,'[1]Total_DARF''s_Est_Mun+Acerto'!$A$35:$K$5599,11,0))</f>
        <v>0</v>
      </c>
      <c r="F1068" s="14">
        <f t="shared" ca="1" si="35"/>
        <v>61061.86</v>
      </c>
      <c r="G1068" s="14">
        <f t="shared" ca="1" si="34"/>
        <v>61061.86</v>
      </c>
      <c r="J1068" s="11"/>
    </row>
    <row r="1069" spans="2:10" x14ac:dyDescent="0.2">
      <c r="B1069" s="12" t="s">
        <v>960</v>
      </c>
      <c r="C1069" s="13" t="s">
        <v>866</v>
      </c>
      <c r="D1069" s="14">
        <f ca="1">IF(ISNA(VLOOKUP(B1069,'[1]Total_DARF''s_Est_Mun+Acerto'!$A$35:$K$5599,6,0)),0,VLOOKUP(B1069,'[1]Total_DARF''s_Est_Mun+Acerto'!$A$35:$K$5599,6,0))</f>
        <v>670823.03</v>
      </c>
      <c r="E1069" s="14">
        <f ca="1">IF(ISNA(VLOOKUP(B1069,'[1]Total_DARF''s_Est_Mun+Acerto'!$A$35:$K$5599,11,0)),0,VLOOKUP(B1069,'[1]Total_DARF''s_Est_Mun+Acerto'!$A$35:$K$5599,11,0))</f>
        <v>0</v>
      </c>
      <c r="F1069" s="14">
        <f t="shared" ca="1" si="35"/>
        <v>670823.03</v>
      </c>
      <c r="G1069" s="14">
        <f t="shared" ca="1" si="34"/>
        <v>670823.03</v>
      </c>
      <c r="J1069" s="11"/>
    </row>
    <row r="1070" spans="2:10" x14ac:dyDescent="0.2">
      <c r="B1070" s="12" t="s">
        <v>961</v>
      </c>
      <c r="C1070" s="13" t="s">
        <v>866</v>
      </c>
      <c r="D1070" s="14">
        <f ca="1">IF(ISNA(VLOOKUP(B1070,'[1]Total_DARF''s_Est_Mun+Acerto'!$A$35:$K$5599,6,0)),0,VLOOKUP(B1070,'[1]Total_DARF''s_Est_Mun+Acerto'!$A$35:$K$5599,6,0))</f>
        <v>729908.9</v>
      </c>
      <c r="E1070" s="14">
        <f ca="1">IF(ISNA(VLOOKUP(B1070,'[1]Total_DARF''s_Est_Mun+Acerto'!$A$35:$K$5599,11,0)),0,VLOOKUP(B1070,'[1]Total_DARF''s_Est_Mun+Acerto'!$A$35:$K$5599,11,0))</f>
        <v>0</v>
      </c>
      <c r="F1070" s="14">
        <f t="shared" ca="1" si="35"/>
        <v>729908.9</v>
      </c>
      <c r="G1070" s="14">
        <f t="shared" ca="1" si="34"/>
        <v>729908.9</v>
      </c>
      <c r="J1070" s="11"/>
    </row>
    <row r="1071" spans="2:10" x14ac:dyDescent="0.2">
      <c r="B1071" s="12" t="s">
        <v>962</v>
      </c>
      <c r="C1071" s="13" t="s">
        <v>866</v>
      </c>
      <c r="D1071" s="14">
        <f ca="1">IF(ISNA(VLOOKUP(B1071,'[1]Total_DARF''s_Est_Mun+Acerto'!$A$35:$K$5599,6,0)),0,VLOOKUP(B1071,'[1]Total_DARF''s_Est_Mun+Acerto'!$A$35:$K$5599,6,0))</f>
        <v>111021.58</v>
      </c>
      <c r="E1071" s="14">
        <f ca="1">IF(ISNA(VLOOKUP(B1071,'[1]Total_DARF''s_Est_Mun+Acerto'!$A$35:$K$5599,11,0)),0,VLOOKUP(B1071,'[1]Total_DARF''s_Est_Mun+Acerto'!$A$35:$K$5599,11,0))</f>
        <v>0</v>
      </c>
      <c r="F1071" s="14">
        <f t="shared" ca="1" si="35"/>
        <v>111021.58</v>
      </c>
      <c r="G1071" s="14">
        <f t="shared" ca="1" si="34"/>
        <v>111021.58</v>
      </c>
      <c r="J1071" s="11"/>
    </row>
    <row r="1072" spans="2:10" x14ac:dyDescent="0.2">
      <c r="B1072" s="12" t="s">
        <v>963</v>
      </c>
      <c r="C1072" s="13" t="s">
        <v>866</v>
      </c>
      <c r="D1072" s="14">
        <f ca="1">IF(ISNA(VLOOKUP(B1072,'[1]Total_DARF''s_Est_Mun+Acerto'!$A$35:$K$5599,6,0)),0,VLOOKUP(B1072,'[1]Total_DARF''s_Est_Mun+Acerto'!$A$35:$K$5599,6,0))</f>
        <v>181165.43</v>
      </c>
      <c r="E1072" s="14">
        <f ca="1">IF(ISNA(VLOOKUP(B1072,'[1]Total_DARF''s_Est_Mun+Acerto'!$A$35:$K$5599,11,0)),0,VLOOKUP(B1072,'[1]Total_DARF''s_Est_Mun+Acerto'!$A$35:$K$5599,11,0))</f>
        <v>6726.91</v>
      </c>
      <c r="F1072" s="14">
        <f t="shared" ca="1" si="35"/>
        <v>187892.34</v>
      </c>
      <c r="G1072" s="14">
        <f t="shared" ca="1" si="34"/>
        <v>187892.34</v>
      </c>
      <c r="J1072" s="11"/>
    </row>
    <row r="1073" spans="2:10" x14ac:dyDescent="0.2">
      <c r="B1073" s="12" t="s">
        <v>964</v>
      </c>
      <c r="C1073" s="13" t="s">
        <v>866</v>
      </c>
      <c r="D1073" s="14">
        <f ca="1">IF(ISNA(VLOOKUP(B1073,'[1]Total_DARF''s_Est_Mun+Acerto'!$A$35:$K$5599,6,0)),0,VLOOKUP(B1073,'[1]Total_DARF''s_Est_Mun+Acerto'!$A$35:$K$5599,6,0))</f>
        <v>86015.43</v>
      </c>
      <c r="E1073" s="14">
        <f ca="1">IF(ISNA(VLOOKUP(B1073,'[1]Total_DARF''s_Est_Mun+Acerto'!$A$35:$K$5599,11,0)),0,VLOOKUP(B1073,'[1]Total_DARF''s_Est_Mun+Acerto'!$A$35:$K$5599,11,0))</f>
        <v>0</v>
      </c>
      <c r="F1073" s="14">
        <f t="shared" ca="1" si="35"/>
        <v>86015.43</v>
      </c>
      <c r="G1073" s="14">
        <f t="shared" ca="1" si="34"/>
        <v>86015.43</v>
      </c>
      <c r="J1073" s="11"/>
    </row>
    <row r="1074" spans="2:10" x14ac:dyDescent="0.2">
      <c r="B1074" s="12" t="s">
        <v>965</v>
      </c>
      <c r="C1074" s="13" t="s">
        <v>866</v>
      </c>
      <c r="D1074" s="14">
        <f ca="1">IF(ISNA(VLOOKUP(B1074,'[1]Total_DARF''s_Est_Mun+Acerto'!$A$35:$K$5599,6,0)),0,VLOOKUP(B1074,'[1]Total_DARF''s_Est_Mun+Acerto'!$A$35:$K$5599,6,0))</f>
        <v>97114.21</v>
      </c>
      <c r="E1074" s="14">
        <f ca="1">IF(ISNA(VLOOKUP(B1074,'[1]Total_DARF''s_Est_Mun+Acerto'!$A$35:$K$5599,11,0)),0,VLOOKUP(B1074,'[1]Total_DARF''s_Est_Mun+Acerto'!$A$35:$K$5599,11,0))</f>
        <v>90497.47</v>
      </c>
      <c r="F1074" s="14">
        <f t="shared" ca="1" si="35"/>
        <v>187611.68</v>
      </c>
      <c r="G1074" s="14">
        <f t="shared" ref="G1074:G1077" ca="1" si="36">F1074</f>
        <v>187611.68</v>
      </c>
      <c r="J1074" s="11"/>
    </row>
    <row r="1075" spans="2:10" x14ac:dyDescent="0.2">
      <c r="B1075" s="12" t="s">
        <v>966</v>
      </c>
      <c r="C1075" s="13" t="s">
        <v>866</v>
      </c>
      <c r="D1075" s="14">
        <f ca="1">IF(ISNA(VLOOKUP(B1075,'[1]Total_DARF''s_Est_Mun+Acerto'!$A$35:$K$5599,6,0)),0,VLOOKUP(B1075,'[1]Total_DARF''s_Est_Mun+Acerto'!$A$35:$K$5599,6,0))</f>
        <v>86040.01</v>
      </c>
      <c r="E1075" s="14">
        <f ca="1">IF(ISNA(VLOOKUP(B1075,'[1]Total_DARF''s_Est_Mun+Acerto'!$A$35:$K$5599,11,0)),0,VLOOKUP(B1075,'[1]Total_DARF''s_Est_Mun+Acerto'!$A$35:$K$5599,11,0))</f>
        <v>0</v>
      </c>
      <c r="F1075" s="14">
        <f t="shared" ref="F1075" ca="1" si="37">SUM(D1075:E1075)</f>
        <v>86040.01</v>
      </c>
      <c r="G1075" s="14">
        <f t="shared" ca="1" si="36"/>
        <v>86040.01</v>
      </c>
      <c r="J1075" s="11"/>
    </row>
    <row r="1076" spans="2:10" ht="15" customHeight="1" x14ac:dyDescent="0.2">
      <c r="B1076" s="39" t="s">
        <v>967</v>
      </c>
      <c r="C1076" s="40"/>
      <c r="D1076" s="14">
        <f ca="1">SUM(D966:D1075)</f>
        <v>32456273.529999979</v>
      </c>
      <c r="E1076" s="14">
        <f ca="1">SUM(E966:E1075)</f>
        <v>52053087.649999999</v>
      </c>
      <c r="F1076" s="14">
        <f ca="1">SUM(D1076:E1076)</f>
        <v>84509361.179999977</v>
      </c>
      <c r="G1076" s="14">
        <f ca="1">F1076</f>
        <v>84509361.179999977</v>
      </c>
      <c r="J1076" s="11"/>
    </row>
    <row r="1077" spans="2:10" ht="15" x14ac:dyDescent="0.25">
      <c r="B1077" s="20" t="s">
        <v>968</v>
      </c>
      <c r="C1077" s="21"/>
      <c r="D1077" s="16">
        <f ca="1">D101+D122+D126+D396+D480+D559+D566+D573+D591+D601+D620+D659+D747+D847+D874+D889+D965+D1076</f>
        <v>413729568.98999983</v>
      </c>
      <c r="E1077" s="16">
        <f ca="1">E101+E122+E126+E396+E480+E559+E566+E573+E591+E601+E620+E659+E747+E847+E874+E889+E965+E1076</f>
        <v>311611393.33999991</v>
      </c>
      <c r="F1077" s="16">
        <f ca="1">SUM(D1077:E1077)</f>
        <v>725340962.32999969</v>
      </c>
      <c r="G1077" s="16">
        <f ca="1">F1077</f>
        <v>725340962.32999969</v>
      </c>
      <c r="J1077" s="11"/>
    </row>
    <row r="1078" spans="2:10" ht="15" x14ac:dyDescent="0.25">
      <c r="B1078" s="18"/>
      <c r="C1078" s="19"/>
      <c r="D1078" s="17"/>
      <c r="E1078" s="17"/>
      <c r="F1078" s="17"/>
      <c r="G1078" s="17"/>
    </row>
    <row r="1079" spans="2:10" x14ac:dyDescent="0.2">
      <c r="B1079" s="12" t="s">
        <v>1051</v>
      </c>
      <c r="C1079" s="13" t="s">
        <v>679</v>
      </c>
      <c r="D1079" s="14">
        <v>641632.62</v>
      </c>
      <c r="E1079" s="14">
        <v>0</v>
      </c>
      <c r="F1079" s="14">
        <f ca="1">SUM(D1079:E1079)</f>
        <v>641632.62</v>
      </c>
      <c r="G1079" s="14">
        <f ca="1">F1079</f>
        <v>641632.62</v>
      </c>
      <c r="J1079" s="11"/>
    </row>
    <row r="1080" spans="2:10" x14ac:dyDescent="0.2">
      <c r="B1080" s="12" t="s">
        <v>1073</v>
      </c>
      <c r="C1080" s="13" t="s">
        <v>375</v>
      </c>
      <c r="D1080" s="14">
        <v>0</v>
      </c>
      <c r="E1080" s="14">
        <v>0</v>
      </c>
      <c r="F1080" s="14">
        <f t="shared" ref="F1080:F1086" ca="1" si="38">SUM(D1080:E1080)</f>
        <v>0</v>
      </c>
      <c r="G1080" s="14">
        <f t="shared" ref="G1080:G1090" ca="1" si="39">F1080</f>
        <v>0</v>
      </c>
      <c r="J1080" s="11"/>
    </row>
    <row r="1081" spans="2:10" x14ac:dyDescent="0.2">
      <c r="B1081" s="12" t="s">
        <v>1075</v>
      </c>
      <c r="C1081" s="13" t="s">
        <v>567</v>
      </c>
      <c r="D1081" s="14">
        <v>0</v>
      </c>
      <c r="E1081" s="14">
        <v>0</v>
      </c>
      <c r="F1081" s="14">
        <f t="shared" ca="1" si="38"/>
        <v>0</v>
      </c>
      <c r="G1081" s="14">
        <f t="shared" ca="1" si="39"/>
        <v>0</v>
      </c>
      <c r="J1081" s="11"/>
    </row>
    <row r="1082" spans="2:10" x14ac:dyDescent="0.2">
      <c r="B1082" s="12" t="s">
        <v>1069</v>
      </c>
      <c r="C1082" s="13" t="s">
        <v>679</v>
      </c>
      <c r="D1082" s="14">
        <v>26143.97</v>
      </c>
      <c r="E1082" s="14">
        <v>0</v>
      </c>
      <c r="F1082" s="14">
        <f t="shared" ca="1" si="38"/>
        <v>26143.97</v>
      </c>
      <c r="G1082" s="14">
        <f t="shared" ca="1" si="39"/>
        <v>26143.97</v>
      </c>
      <c r="J1082" s="11"/>
    </row>
    <row r="1083" spans="2:10" x14ac:dyDescent="0.2">
      <c r="B1083" s="12" t="s">
        <v>1076</v>
      </c>
      <c r="C1083" s="13" t="s">
        <v>789</v>
      </c>
      <c r="D1083" s="14">
        <v>0</v>
      </c>
      <c r="E1083" s="14">
        <v>0</v>
      </c>
      <c r="F1083" s="14">
        <f t="shared" ca="1" si="38"/>
        <v>0</v>
      </c>
      <c r="G1083" s="14">
        <f t="shared" ca="1" si="39"/>
        <v>0</v>
      </c>
      <c r="J1083" s="11"/>
    </row>
    <row r="1084" spans="2:10" x14ac:dyDescent="0.2">
      <c r="B1084" s="12" t="s">
        <v>1077</v>
      </c>
      <c r="C1084" s="13" t="s">
        <v>77</v>
      </c>
      <c r="D1084" s="14">
        <v>0</v>
      </c>
      <c r="E1084" s="14">
        <v>0</v>
      </c>
      <c r="F1084" s="14">
        <f t="shared" ca="1" si="38"/>
        <v>0</v>
      </c>
      <c r="G1084" s="14">
        <f t="shared" ca="1" si="39"/>
        <v>0</v>
      </c>
      <c r="J1084" s="11"/>
    </row>
    <row r="1085" spans="2:10" x14ac:dyDescent="0.2">
      <c r="B1085" s="12" t="s">
        <v>1078</v>
      </c>
      <c r="C1085" s="13" t="s">
        <v>104</v>
      </c>
      <c r="D1085" s="14">
        <v>96033.69</v>
      </c>
      <c r="E1085" s="14">
        <v>0</v>
      </c>
      <c r="F1085" s="14">
        <f t="shared" ca="1" si="38"/>
        <v>96033.69</v>
      </c>
      <c r="G1085" s="14">
        <f t="shared" ca="1" si="39"/>
        <v>96033.69</v>
      </c>
      <c r="J1085" s="11"/>
    </row>
    <row r="1086" spans="2:10" x14ac:dyDescent="0.2">
      <c r="B1086" s="12" t="s">
        <v>1079</v>
      </c>
      <c r="C1086" s="13" t="s">
        <v>104</v>
      </c>
      <c r="D1086" s="14">
        <v>0</v>
      </c>
      <c r="E1086" s="14">
        <v>0</v>
      </c>
      <c r="F1086" s="14">
        <f t="shared" ca="1" si="38"/>
        <v>0</v>
      </c>
      <c r="G1086" s="14">
        <f t="shared" ca="1" si="39"/>
        <v>0</v>
      </c>
      <c r="J1086" s="11"/>
    </row>
    <row r="1087" spans="2:10" x14ac:dyDescent="0.2">
      <c r="B1087" s="12" t="s">
        <v>1080</v>
      </c>
      <c r="C1087" s="13" t="s">
        <v>24</v>
      </c>
      <c r="D1087" s="14">
        <v>0</v>
      </c>
      <c r="E1087" s="14">
        <v>0</v>
      </c>
      <c r="F1087" s="14">
        <f t="shared" ref="F1087:F1090" ca="1" si="40">SUM(D1087:E1087)</f>
        <v>0</v>
      </c>
      <c r="G1087" s="14">
        <f t="shared" ca="1" si="39"/>
        <v>0</v>
      </c>
      <c r="J1087" s="11"/>
    </row>
    <row r="1088" spans="2:10" x14ac:dyDescent="0.2">
      <c r="B1088" s="38" t="s">
        <v>1085</v>
      </c>
      <c r="C1088" s="13" t="s">
        <v>77</v>
      </c>
      <c r="D1088" s="14">
        <v>119067.03</v>
      </c>
      <c r="E1088" s="14">
        <v>0</v>
      </c>
      <c r="F1088" s="14">
        <f t="shared" ca="1" si="40"/>
        <v>119067.03</v>
      </c>
      <c r="G1088" s="14">
        <f t="shared" ca="1" si="39"/>
        <v>119067.03</v>
      </c>
      <c r="J1088" s="11"/>
    </row>
    <row r="1089" spans="2:10" x14ac:dyDescent="0.2">
      <c r="B1089" s="38" t="s">
        <v>1086</v>
      </c>
      <c r="C1089" s="13" t="s">
        <v>541</v>
      </c>
      <c r="D1089" s="14">
        <v>537180.80000000005</v>
      </c>
      <c r="E1089" s="14">
        <v>0</v>
      </c>
      <c r="F1089" s="14">
        <f t="shared" ca="1" si="40"/>
        <v>537180.80000000005</v>
      </c>
      <c r="G1089" s="14">
        <f t="shared" ca="1" si="39"/>
        <v>537180.80000000005</v>
      </c>
      <c r="J1089" s="11"/>
    </row>
    <row r="1090" spans="2:10" x14ac:dyDescent="0.2">
      <c r="B1090" s="38" t="s">
        <v>1087</v>
      </c>
      <c r="C1090" s="13" t="s">
        <v>679</v>
      </c>
      <c r="D1090" s="14">
        <v>638715.22</v>
      </c>
      <c r="E1090" s="14">
        <v>0</v>
      </c>
      <c r="F1090" s="14">
        <f t="shared" ca="1" si="40"/>
        <v>638715.22</v>
      </c>
      <c r="G1090" s="14">
        <f t="shared" ca="1" si="39"/>
        <v>638715.22</v>
      </c>
      <c r="J1090" s="11"/>
    </row>
    <row r="1091" spans="2:10" x14ac:dyDescent="0.2">
      <c r="B1091" s="41" t="s">
        <v>970</v>
      </c>
      <c r="C1091" s="42"/>
      <c r="D1091" s="16">
        <f ca="1">SUM(D1079:D1090)</f>
        <v>2058773.33</v>
      </c>
      <c r="E1091" s="16">
        <f ca="1">SUM(E1079:E1090)</f>
        <v>0</v>
      </c>
      <c r="F1091" s="16">
        <f ca="1">SUM(D1091:E1091)</f>
        <v>2058773.33</v>
      </c>
      <c r="G1091" s="16">
        <f ca="1">F1091</f>
        <v>2058773.33</v>
      </c>
      <c r="J1091" s="11"/>
    </row>
    <row r="1092" spans="2:10" x14ac:dyDescent="0.2">
      <c r="B1092" s="41" t="s">
        <v>1081</v>
      </c>
      <c r="C1092" s="42"/>
      <c r="D1092" s="16">
        <f ca="1">D1077+D1091</f>
        <v>415788342.31999981</v>
      </c>
      <c r="E1092" s="16">
        <f ca="1">E1077+E1091</f>
        <v>311611393.33999991</v>
      </c>
      <c r="F1092" s="16">
        <f ca="1">SUM(D1092:E1092)</f>
        <v>727399735.65999973</v>
      </c>
      <c r="G1092" s="16">
        <f ca="1">F1092</f>
        <v>727399735.65999973</v>
      </c>
      <c r="J1092" s="11"/>
    </row>
  </sheetData>
  <mergeCells count="40">
    <mergeCell ref="G47:G48"/>
    <mergeCell ref="B46:C48"/>
    <mergeCell ref="B27:B29"/>
    <mergeCell ref="C27:F27"/>
    <mergeCell ref="D28:D29"/>
    <mergeCell ref="E28:E29"/>
    <mergeCell ref="B30:F30"/>
    <mergeCell ref="D47:D48"/>
    <mergeCell ref="B874:C874"/>
    <mergeCell ref="B889:C889"/>
    <mergeCell ref="B566:C566"/>
    <mergeCell ref="B573:C573"/>
    <mergeCell ref="B11:B13"/>
    <mergeCell ref="C11:F11"/>
    <mergeCell ref="D12:D13"/>
    <mergeCell ref="E12:E13"/>
    <mergeCell ref="B14:F14"/>
    <mergeCell ref="C12:C13"/>
    <mergeCell ref="F12:F13"/>
    <mergeCell ref="F28:F29"/>
    <mergeCell ref="C28:C29"/>
    <mergeCell ref="D46:G46"/>
    <mergeCell ref="E47:E48"/>
    <mergeCell ref="F47:F48"/>
    <mergeCell ref="B965:C965"/>
    <mergeCell ref="B1076:C1076"/>
    <mergeCell ref="B1092:C1092"/>
    <mergeCell ref="B1091:C1091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747:C747"/>
    <mergeCell ref="B847:C8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92"/>
  <sheetViews>
    <sheetView showGridLines="0" zoomScale="130" zoomScaleNormal="130" workbookViewId="0"/>
  </sheetViews>
  <sheetFormatPr defaultRowHeight="12.75" x14ac:dyDescent="0.2"/>
  <cols>
    <col min="1" max="1" width="3.140625" style="1" customWidth="1"/>
    <col min="2" max="2" width="37.8554687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6384" width="9.140625" style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2"/>
      <c r="B3" s="2"/>
      <c r="C3" s="3"/>
      <c r="D3" s="2"/>
      <c r="E3" s="2"/>
      <c r="F3" s="2"/>
      <c r="G3" s="2"/>
      <c r="H3" s="2"/>
    </row>
    <row r="4" spans="1:8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ht="15" x14ac:dyDescent="0.25">
      <c r="A7" s="2"/>
      <c r="B7" s="5"/>
      <c r="C7" s="2"/>
      <c r="D7" s="2"/>
      <c r="E7" s="2"/>
      <c r="F7" s="2"/>
      <c r="G7" s="2"/>
      <c r="H7" s="2"/>
    </row>
    <row r="8" spans="1:8" x14ac:dyDescent="0.2">
      <c r="A8" s="2"/>
      <c r="B8" s="2"/>
      <c r="C8" s="2"/>
      <c r="D8" s="2"/>
      <c r="E8" s="2"/>
      <c r="F8" s="2"/>
      <c r="G8" s="2"/>
      <c r="H8" s="2"/>
    </row>
    <row r="9" spans="1:8" x14ac:dyDescent="0.2">
      <c r="A9" s="2"/>
      <c r="B9" s="66" t="s">
        <v>1090</v>
      </c>
      <c r="C9" s="2"/>
      <c r="D9" s="2"/>
      <c r="E9" s="2"/>
      <c r="F9" s="2"/>
      <c r="G9" s="2"/>
      <c r="H9" s="2"/>
    </row>
    <row r="10" spans="1:8" x14ac:dyDescent="0.2">
      <c r="A10" s="2"/>
      <c r="B10" s="2"/>
      <c r="C10" s="2"/>
      <c r="D10" s="2"/>
      <c r="E10" s="2"/>
      <c r="F10" s="2"/>
      <c r="G10" s="2"/>
      <c r="H10" s="2"/>
    </row>
    <row r="11" spans="1:8" x14ac:dyDescent="0.2">
      <c r="A11" s="2"/>
      <c r="B11" s="45" t="s">
        <v>0</v>
      </c>
      <c r="C11" s="48" t="s">
        <v>1</v>
      </c>
      <c r="D11" s="49"/>
      <c r="E11" s="49"/>
      <c r="F11" s="50"/>
      <c r="H11" s="2"/>
    </row>
    <row r="12" spans="1:8" ht="20.25" customHeight="1" x14ac:dyDescent="0.2">
      <c r="A12" s="2"/>
      <c r="B12" s="46"/>
      <c r="C12" s="45" t="s">
        <v>1071</v>
      </c>
      <c r="D12" s="45" t="s">
        <v>2</v>
      </c>
      <c r="E12" s="45" t="s">
        <v>3</v>
      </c>
      <c r="F12" s="45" t="s">
        <v>1088</v>
      </c>
      <c r="H12" s="2"/>
    </row>
    <row r="13" spans="1:8" x14ac:dyDescent="0.2">
      <c r="A13" s="2"/>
      <c r="B13" s="47"/>
      <c r="C13" s="47"/>
      <c r="D13" s="47"/>
      <c r="E13" s="47"/>
      <c r="F13" s="47"/>
      <c r="H13" s="2"/>
    </row>
    <row r="14" spans="1:8" x14ac:dyDescent="0.2">
      <c r="A14" s="2"/>
      <c r="B14" s="51" t="s">
        <v>4</v>
      </c>
      <c r="C14" s="52"/>
      <c r="D14" s="52"/>
      <c r="E14" s="52"/>
      <c r="F14" s="53"/>
      <c r="H14" s="2"/>
    </row>
    <row r="15" spans="1:8" x14ac:dyDescent="0.2">
      <c r="A15" s="2"/>
      <c r="B15" s="6" t="s">
        <v>5</v>
      </c>
      <c r="C15" s="26">
        <f ca="1">C42</f>
        <v>4589785.34</v>
      </c>
      <c r="D15" s="26">
        <f ca="1">D42</f>
        <v>6884678.0099999998</v>
      </c>
      <c r="E15" s="26">
        <f ca="1">SUM(C15:D15)</f>
        <v>11474463.35</v>
      </c>
      <c r="F15" s="27">
        <f ca="1">E15</f>
        <v>11474463.35</v>
      </c>
      <c r="H15" s="2"/>
    </row>
    <row r="16" spans="1:8" x14ac:dyDescent="0.2">
      <c r="A16" s="2"/>
      <c r="B16" s="6" t="s">
        <v>6</v>
      </c>
      <c r="C16" s="26">
        <f ca="1">D1092</f>
        <v>6119714.3500000006</v>
      </c>
      <c r="D16" s="26">
        <f ca="1">E1092</f>
        <v>9179570.6800000016</v>
      </c>
      <c r="E16" s="26">
        <f ca="1">SUM(C16:D16)</f>
        <v>15299285.030000001</v>
      </c>
      <c r="F16" s="27">
        <f t="shared" ref="F16:F22" ca="1" si="0">E16</f>
        <v>15299285.030000001</v>
      </c>
      <c r="H16" s="2"/>
    </row>
    <row r="17" spans="1:9" x14ac:dyDescent="0.2">
      <c r="A17" s="2"/>
      <c r="B17" s="9" t="s">
        <v>7</v>
      </c>
      <c r="C17" s="28">
        <v>1529928.4473333335</v>
      </c>
      <c r="D17" s="28">
        <v>2294892.6710000001</v>
      </c>
      <c r="E17" s="26">
        <f t="shared" ref="E17:E21" ca="1" si="1">SUM(C17:D17)</f>
        <v>3824821.1183333336</v>
      </c>
      <c r="F17" s="27">
        <f t="shared" ca="1" si="0"/>
        <v>3824821.1183333336</v>
      </c>
      <c r="H17" s="2"/>
    </row>
    <row r="18" spans="1:9" x14ac:dyDescent="0.2">
      <c r="A18" s="2"/>
      <c r="B18" s="9" t="s">
        <v>8</v>
      </c>
      <c r="C18" s="29">
        <v>0</v>
      </c>
      <c r="D18" s="29">
        <v>0</v>
      </c>
      <c r="E18" s="29">
        <f t="shared" ca="1" si="1"/>
        <v>0</v>
      </c>
      <c r="F18" s="27">
        <f t="shared" ca="1" si="0"/>
        <v>0</v>
      </c>
      <c r="H18" s="2"/>
    </row>
    <row r="19" spans="1:9" x14ac:dyDescent="0.2">
      <c r="A19" s="2"/>
      <c r="B19" s="9" t="s">
        <v>9</v>
      </c>
      <c r="C19" s="29">
        <v>0</v>
      </c>
      <c r="D19" s="29">
        <v>0</v>
      </c>
      <c r="E19" s="29">
        <f t="shared" ca="1" si="1"/>
        <v>0</v>
      </c>
      <c r="F19" s="27">
        <f t="shared" ca="1" si="0"/>
        <v>0</v>
      </c>
      <c r="G19" s="11"/>
      <c r="H19" s="2"/>
    </row>
    <row r="20" spans="1:9" x14ac:dyDescent="0.2">
      <c r="A20" s="2"/>
      <c r="B20" s="9" t="s">
        <v>10</v>
      </c>
      <c r="C20" s="29">
        <v>0</v>
      </c>
      <c r="D20" s="29">
        <v>0</v>
      </c>
      <c r="E20" s="29">
        <f t="shared" ca="1" si="1"/>
        <v>0</v>
      </c>
      <c r="F20" s="27">
        <f t="shared" ca="1" si="0"/>
        <v>0</v>
      </c>
      <c r="H20" s="2"/>
    </row>
    <row r="21" spans="1:9" x14ac:dyDescent="0.2">
      <c r="A21" s="2"/>
      <c r="B21" s="9" t="s">
        <v>1082</v>
      </c>
      <c r="C21" s="29">
        <v>3059856.8946666671</v>
      </c>
      <c r="D21" s="29">
        <v>12239427.578666668</v>
      </c>
      <c r="E21" s="26">
        <f t="shared" ca="1" si="1"/>
        <v>15299284.473333336</v>
      </c>
      <c r="F21" s="27">
        <f t="shared" ca="1" si="0"/>
        <v>15299284.473333336</v>
      </c>
      <c r="H21" s="2"/>
    </row>
    <row r="22" spans="1:9" x14ac:dyDescent="0.2">
      <c r="A22" s="2"/>
      <c r="B22" s="24" t="s">
        <v>11</v>
      </c>
      <c r="C22" s="10">
        <f ca="1">SUM(C15:C21)</f>
        <v>15299285.032000002</v>
      </c>
      <c r="D22" s="10">
        <f ca="1">SUM(D15:D21)</f>
        <v>30598568.93966667</v>
      </c>
      <c r="E22" s="10">
        <f ca="1">SUM(E15:E21)</f>
        <v>45897853.971666671</v>
      </c>
      <c r="F22" s="10">
        <f t="shared" ca="1" si="0"/>
        <v>45897853.971666671</v>
      </c>
      <c r="H22" s="2"/>
    </row>
    <row r="23" spans="1:9" x14ac:dyDescent="0.2">
      <c r="A23" s="2"/>
      <c r="H23" s="2"/>
    </row>
    <row r="24" spans="1:9" x14ac:dyDescent="0.2">
      <c r="A24" s="2"/>
      <c r="H24" s="2"/>
      <c r="I24" s="1" t="s">
        <v>1068</v>
      </c>
    </row>
    <row r="25" spans="1:9" x14ac:dyDescent="0.2">
      <c r="A25" s="2"/>
      <c r="H25" s="2"/>
    </row>
    <row r="26" spans="1:9" x14ac:dyDescent="0.2">
      <c r="A26" s="2"/>
      <c r="H26" s="2"/>
    </row>
    <row r="27" spans="1:9" x14ac:dyDescent="0.2">
      <c r="A27" s="2"/>
      <c r="B27" s="45" t="s">
        <v>0</v>
      </c>
      <c r="C27" s="62" t="s">
        <v>1</v>
      </c>
      <c r="D27" s="62"/>
      <c r="E27" s="62"/>
      <c r="F27" s="62"/>
      <c r="H27" s="2"/>
    </row>
    <row r="28" spans="1:9" ht="12.75" customHeight="1" x14ac:dyDescent="0.2">
      <c r="A28" s="2"/>
      <c r="B28" s="46"/>
      <c r="C28" s="45" t="s">
        <v>1071</v>
      </c>
      <c r="D28" s="63" t="s">
        <v>2</v>
      </c>
      <c r="E28" s="63" t="s">
        <v>3</v>
      </c>
      <c r="F28" s="45" t="s">
        <v>1088</v>
      </c>
      <c r="H28" s="2"/>
    </row>
    <row r="29" spans="1:9" x14ac:dyDescent="0.2">
      <c r="A29" s="2"/>
      <c r="B29" s="47"/>
      <c r="C29" s="47"/>
      <c r="D29" s="63"/>
      <c r="E29" s="63"/>
      <c r="F29" s="47"/>
      <c r="H29" s="2"/>
    </row>
    <row r="30" spans="1:9" x14ac:dyDescent="0.2">
      <c r="A30" s="2"/>
      <c r="B30" s="64" t="s">
        <v>5</v>
      </c>
      <c r="C30" s="65"/>
      <c r="D30" s="65"/>
      <c r="E30" s="65"/>
      <c r="F30" s="64"/>
      <c r="H30" s="2"/>
    </row>
    <row r="31" spans="1:9" x14ac:dyDescent="0.2">
      <c r="A31" s="2"/>
      <c r="B31" s="6" t="s">
        <v>12</v>
      </c>
      <c r="C31" s="29"/>
      <c r="D31" s="29"/>
      <c r="E31" s="29">
        <f ca="1">SUM(C31:D31)</f>
        <v>0</v>
      </c>
      <c r="F31" s="27">
        <f ca="1">E31</f>
        <v>0</v>
      </c>
      <c r="H31" s="2"/>
    </row>
    <row r="32" spans="1:9" x14ac:dyDescent="0.2">
      <c r="A32" s="2"/>
      <c r="B32" s="6" t="s">
        <v>13</v>
      </c>
      <c r="C32" s="29"/>
      <c r="D32" s="29"/>
      <c r="E32" s="29">
        <f t="shared" ref="E32:E41" ca="1" si="2">SUM(C32:D32)</f>
        <v>0</v>
      </c>
      <c r="F32" s="27">
        <f t="shared" ref="F32:F41" ca="1" si="3">E32</f>
        <v>0</v>
      </c>
      <c r="H32" s="2"/>
    </row>
    <row r="33" spans="1:8" x14ac:dyDescent="0.2">
      <c r="A33" s="2"/>
      <c r="B33" s="9" t="s">
        <v>14</v>
      </c>
      <c r="C33" s="29"/>
      <c r="D33" s="29"/>
      <c r="E33" s="29">
        <f t="shared" ca="1" si="2"/>
        <v>0</v>
      </c>
      <c r="F33" s="27">
        <f t="shared" ca="1" si="3"/>
        <v>0</v>
      </c>
      <c r="H33" s="2"/>
    </row>
    <row r="34" spans="1:8" x14ac:dyDescent="0.2">
      <c r="A34" s="2"/>
      <c r="B34" s="9" t="s">
        <v>15</v>
      </c>
      <c r="C34" s="29"/>
      <c r="D34" s="29"/>
      <c r="E34" s="29">
        <f t="shared" ca="1" si="2"/>
        <v>0</v>
      </c>
      <c r="F34" s="27">
        <f t="shared" ca="1" si="3"/>
        <v>0</v>
      </c>
      <c r="H34" s="2"/>
    </row>
    <row r="35" spans="1:8" x14ac:dyDescent="0.2">
      <c r="A35" s="2"/>
      <c r="B35" s="9" t="s">
        <v>16</v>
      </c>
      <c r="C35" s="29"/>
      <c r="D35" s="29"/>
      <c r="E35" s="29">
        <f t="shared" ca="1" si="2"/>
        <v>0</v>
      </c>
      <c r="F35" s="27">
        <f t="shared" ca="1" si="3"/>
        <v>0</v>
      </c>
      <c r="H35" s="2"/>
    </row>
    <row r="36" spans="1:8" x14ac:dyDescent="0.2">
      <c r="A36" s="2"/>
      <c r="B36" s="9" t="s">
        <v>17</v>
      </c>
      <c r="C36" s="29"/>
      <c r="D36" s="29"/>
      <c r="E36" s="29">
        <f t="shared" ca="1" si="2"/>
        <v>0</v>
      </c>
      <c r="F36" s="27">
        <f t="shared" ca="1" si="3"/>
        <v>0</v>
      </c>
      <c r="H36" s="2"/>
    </row>
    <row r="37" spans="1:8" x14ac:dyDescent="0.2">
      <c r="A37" s="2"/>
      <c r="B37" s="9" t="s">
        <v>18</v>
      </c>
      <c r="C37" s="29"/>
      <c r="D37" s="29"/>
      <c r="E37" s="29">
        <f t="shared" ca="1" si="2"/>
        <v>0</v>
      </c>
      <c r="F37" s="27">
        <f t="shared" ca="1" si="3"/>
        <v>0</v>
      </c>
      <c r="H37" s="2"/>
    </row>
    <row r="38" spans="1:8" x14ac:dyDescent="0.2">
      <c r="A38" s="2"/>
      <c r="B38" s="9" t="s">
        <v>19</v>
      </c>
      <c r="C38" s="29">
        <v>4589785.34</v>
      </c>
      <c r="D38" s="29">
        <v>6884678.0099999998</v>
      </c>
      <c r="E38" s="29">
        <f ca="1">SUM(C38:D38)</f>
        <v>11474463.35</v>
      </c>
      <c r="F38" s="27">
        <f t="shared" ca="1" si="3"/>
        <v>11474463.35</v>
      </c>
      <c r="H38" s="2"/>
    </row>
    <row r="39" spans="1:8" x14ac:dyDescent="0.2">
      <c r="A39" s="2"/>
      <c r="B39" s="9" t="s">
        <v>20</v>
      </c>
      <c r="C39" s="29"/>
      <c r="D39" s="29"/>
      <c r="E39" s="29">
        <f t="shared" ca="1" si="2"/>
        <v>0</v>
      </c>
      <c r="F39" s="27">
        <f t="shared" ca="1" si="3"/>
        <v>0</v>
      </c>
      <c r="H39" s="2"/>
    </row>
    <row r="40" spans="1:8" x14ac:dyDescent="0.2">
      <c r="A40" s="2"/>
      <c r="B40" s="9" t="s">
        <v>21</v>
      </c>
      <c r="C40" s="29"/>
      <c r="D40" s="29"/>
      <c r="E40" s="29">
        <f t="shared" ca="1" si="2"/>
        <v>0</v>
      </c>
      <c r="F40" s="27">
        <f t="shared" ca="1" si="3"/>
        <v>0</v>
      </c>
      <c r="H40" s="2"/>
    </row>
    <row r="41" spans="1:8" x14ac:dyDescent="0.2">
      <c r="A41" s="2"/>
      <c r="B41" s="9" t="s">
        <v>22</v>
      </c>
      <c r="C41" s="29"/>
      <c r="D41" s="29"/>
      <c r="E41" s="29">
        <f t="shared" ca="1" si="2"/>
        <v>0</v>
      </c>
      <c r="F41" s="27">
        <f t="shared" ca="1" si="3"/>
        <v>0</v>
      </c>
      <c r="H41" s="2"/>
    </row>
    <row r="42" spans="1:8" x14ac:dyDescent="0.2">
      <c r="A42" s="2"/>
      <c r="B42" s="24" t="s">
        <v>11</v>
      </c>
      <c r="C42" s="10">
        <f ca="1">SUM(C31:C41)</f>
        <v>4589785.34</v>
      </c>
      <c r="D42" s="10">
        <f ca="1">SUM(D31:D41)</f>
        <v>6884678.0099999998</v>
      </c>
      <c r="E42" s="10">
        <f ca="1">SUM(E31:E41)</f>
        <v>11474463.35</v>
      </c>
      <c r="F42" s="10">
        <f ca="1">E42</f>
        <v>11474463.35</v>
      </c>
      <c r="H42" s="2"/>
    </row>
    <row r="43" spans="1:8" x14ac:dyDescent="0.2">
      <c r="A43" s="2"/>
      <c r="H43" s="2"/>
    </row>
    <row r="44" spans="1:8" x14ac:dyDescent="0.2">
      <c r="A44" s="2"/>
      <c r="H44" s="2"/>
    </row>
    <row r="45" spans="1:8" x14ac:dyDescent="0.2">
      <c r="A45" s="2"/>
      <c r="H45" s="2"/>
    </row>
    <row r="46" spans="1:8" ht="12.75" customHeight="1" x14ac:dyDescent="0.2">
      <c r="A46" s="2"/>
      <c r="B46" s="56" t="s">
        <v>0</v>
      </c>
      <c r="C46" s="57"/>
      <c r="D46" s="48" t="s">
        <v>1</v>
      </c>
      <c r="E46" s="49"/>
      <c r="F46" s="49"/>
      <c r="G46" s="50"/>
      <c r="H46" s="2"/>
    </row>
    <row r="47" spans="1:8" ht="12.75" customHeight="1" x14ac:dyDescent="0.2">
      <c r="A47" s="2"/>
      <c r="B47" s="58"/>
      <c r="C47" s="59"/>
      <c r="D47" s="54" t="s">
        <v>1071</v>
      </c>
      <c r="E47" s="45" t="s">
        <v>2</v>
      </c>
      <c r="F47" s="45" t="s">
        <v>3</v>
      </c>
      <c r="G47" s="54" t="s">
        <v>1088</v>
      </c>
      <c r="H47" s="2"/>
    </row>
    <row r="48" spans="1:8" x14ac:dyDescent="0.2">
      <c r="A48" s="2"/>
      <c r="B48" s="60"/>
      <c r="C48" s="61"/>
      <c r="D48" s="55"/>
      <c r="E48" s="47"/>
      <c r="F48" s="47"/>
      <c r="G48" s="55"/>
      <c r="H48" s="2"/>
    </row>
    <row r="49" spans="1:9" ht="12.75" customHeight="1" x14ac:dyDescent="0.2">
      <c r="A49" s="2"/>
      <c r="B49" s="12" t="s">
        <v>23</v>
      </c>
      <c r="C49" s="13" t="s">
        <v>24</v>
      </c>
      <c r="D49" s="14">
        <f ca="1">IF(ISNA(VLOOKUP(B49,[2]BB!B$3:D$282,3,0)),0,VLOOKUP(B49,[2]BB!B$3:D$282,3,0))</f>
        <v>0</v>
      </c>
      <c r="E49" s="14">
        <f ca="1">IF(ISNA(VLOOKUP(B49,[3]BB!B$2:D$135,3,0)),0,VLOOKUP(B49,[3]BB!B$2:D$135,3,0))</f>
        <v>0</v>
      </c>
      <c r="F49" s="14">
        <f ca="1">SUM(D49:E49)</f>
        <v>0</v>
      </c>
      <c r="G49" s="14">
        <f ca="1">F49</f>
        <v>0</v>
      </c>
      <c r="H49" s="2"/>
      <c r="I49" s="11"/>
    </row>
    <row r="50" spans="1:9" x14ac:dyDescent="0.2">
      <c r="A50" s="2"/>
      <c r="B50" s="12" t="s">
        <v>25</v>
      </c>
      <c r="C50" s="13" t="s">
        <v>24</v>
      </c>
      <c r="D50" s="14">
        <f ca="1">IF(ISNA(VLOOKUP(B50,[2]BB!B$3:D$282,3,0)),0,VLOOKUP(B50,[2]BB!B$3:D$282,3,0))</f>
        <v>9744.77</v>
      </c>
      <c r="E50" s="14">
        <f ca="1">IF(ISNA(VLOOKUP(B50,[3]BB!B$2:D$135,3,0)),0,VLOOKUP(B50,[3]BB!B$2:D$135,3,0))</f>
        <v>0</v>
      </c>
      <c r="F50" s="14">
        <f t="shared" ref="F50:F113" ca="1" si="4">SUM(D50:E50)</f>
        <v>9744.77</v>
      </c>
      <c r="G50" s="14">
        <f t="shared" ref="G50:G113" ca="1" si="5">F50</f>
        <v>9744.77</v>
      </c>
      <c r="H50" s="2"/>
      <c r="I50" s="11"/>
    </row>
    <row r="51" spans="1:9" x14ac:dyDescent="0.2">
      <c r="A51" s="2"/>
      <c r="B51" s="12" t="s">
        <v>26</v>
      </c>
      <c r="C51" s="13" t="s">
        <v>24</v>
      </c>
      <c r="D51" s="14">
        <f ca="1">IF(ISNA(VLOOKUP(B51,[2]BB!B$3:D$282,3,0)),0,VLOOKUP(B51,[2]BB!B$3:D$282,3,0))</f>
        <v>0</v>
      </c>
      <c r="E51" s="14">
        <f ca="1">IF(ISNA(VLOOKUP(B51,[3]BB!B$2:D$135,3,0)),0,VLOOKUP(B51,[3]BB!B$2:D$135,3,0))</f>
        <v>0</v>
      </c>
      <c r="F51" s="14">
        <f t="shared" ca="1" si="4"/>
        <v>0</v>
      </c>
      <c r="G51" s="14">
        <f t="shared" ca="1" si="5"/>
        <v>0</v>
      </c>
      <c r="H51" s="2"/>
      <c r="I51" s="11"/>
    </row>
    <row r="52" spans="1:9" x14ac:dyDescent="0.2">
      <c r="A52" s="2"/>
      <c r="B52" s="12" t="s">
        <v>27</v>
      </c>
      <c r="C52" s="13" t="s">
        <v>24</v>
      </c>
      <c r="D52" s="14">
        <f ca="1">IF(ISNA(VLOOKUP(B52,[2]BB!B$3:D$282,3,0)),0,VLOOKUP(B52,[2]BB!B$3:D$282,3,0))</f>
        <v>0</v>
      </c>
      <c r="E52" s="14">
        <f ca="1">IF(ISNA(VLOOKUP(B52,[3]BB!B$2:D$135,3,0)),0,VLOOKUP(B52,[3]BB!B$2:D$135,3,0))</f>
        <v>0</v>
      </c>
      <c r="F52" s="14">
        <f t="shared" ca="1" si="4"/>
        <v>0</v>
      </c>
      <c r="G52" s="14">
        <f t="shared" ca="1" si="5"/>
        <v>0</v>
      </c>
      <c r="H52" s="2"/>
      <c r="I52" s="11"/>
    </row>
    <row r="53" spans="1:9" x14ac:dyDescent="0.2">
      <c r="A53" s="2"/>
      <c r="B53" s="12" t="s">
        <v>28</v>
      </c>
      <c r="C53" s="13" t="s">
        <v>24</v>
      </c>
      <c r="D53" s="14">
        <f ca="1">IF(ISNA(VLOOKUP(B53,[2]BB!B$3:D$282,3,0)),0,VLOOKUP(B53,[2]BB!B$3:D$282,3,0))</f>
        <v>0</v>
      </c>
      <c r="E53" s="14">
        <f ca="1">IF(ISNA(VLOOKUP(B53,[3]BB!B$2:D$135,3,0)),0,VLOOKUP(B53,[3]BB!B$2:D$135,3,0))</f>
        <v>0</v>
      </c>
      <c r="F53" s="14">
        <f t="shared" ca="1" si="4"/>
        <v>0</v>
      </c>
      <c r="G53" s="14">
        <f t="shared" ca="1" si="5"/>
        <v>0</v>
      </c>
      <c r="H53" s="2"/>
      <c r="I53" s="11"/>
    </row>
    <row r="54" spans="1:9" x14ac:dyDescent="0.2">
      <c r="A54" s="2"/>
      <c r="B54" s="12" t="s">
        <v>29</v>
      </c>
      <c r="C54" s="13" t="s">
        <v>24</v>
      </c>
      <c r="D54" s="14">
        <f ca="1">IF(ISNA(VLOOKUP(B54,[2]BB!B$3:D$282,3,0)),0,VLOOKUP(B54,[2]BB!B$3:D$282,3,0))</f>
        <v>0</v>
      </c>
      <c r="E54" s="14">
        <f ca="1">IF(ISNA(VLOOKUP(B54,[3]BB!B$2:D$135,3,0)),0,VLOOKUP(B54,[3]BB!B$2:D$135,3,0))</f>
        <v>0</v>
      </c>
      <c r="F54" s="14">
        <f t="shared" ca="1" si="4"/>
        <v>0</v>
      </c>
      <c r="G54" s="14">
        <f t="shared" ca="1" si="5"/>
        <v>0</v>
      </c>
      <c r="H54" s="2"/>
      <c r="I54" s="11"/>
    </row>
    <row r="55" spans="1:9" x14ac:dyDescent="0.2">
      <c r="A55" s="2"/>
      <c r="B55" s="12" t="s">
        <v>30</v>
      </c>
      <c r="C55" s="13" t="s">
        <v>24</v>
      </c>
      <c r="D55" s="14">
        <f ca="1">IF(ISNA(VLOOKUP(B55,[2]BB!B$3:D$282,3,0)),0,VLOOKUP(B55,[2]BB!B$3:D$282,3,0))</f>
        <v>0</v>
      </c>
      <c r="E55" s="14">
        <f ca="1">IF(ISNA(VLOOKUP(B55,[3]BB!B$2:D$135,3,0)),0,VLOOKUP(B55,[3]BB!B$2:D$135,3,0))</f>
        <v>0</v>
      </c>
      <c r="F55" s="14">
        <f t="shared" ca="1" si="4"/>
        <v>0</v>
      </c>
      <c r="G55" s="14">
        <f t="shared" ca="1" si="5"/>
        <v>0</v>
      </c>
      <c r="H55" s="2"/>
      <c r="I55" s="11"/>
    </row>
    <row r="56" spans="1:9" x14ac:dyDescent="0.2">
      <c r="A56" s="2"/>
      <c r="B56" s="12" t="s">
        <v>31</v>
      </c>
      <c r="C56" s="13" t="s">
        <v>24</v>
      </c>
      <c r="D56" s="14">
        <f ca="1">IF(ISNA(VLOOKUP(B56,[2]BB!B$3:D$282,3,0)),0,VLOOKUP(B56,[2]BB!B$3:D$282,3,0))</f>
        <v>0</v>
      </c>
      <c r="E56" s="14">
        <f ca="1">IF(ISNA(VLOOKUP(B56,[3]BB!B$2:D$135,3,0)),0,VLOOKUP(B56,[3]BB!B$2:D$135,3,0))</f>
        <v>0</v>
      </c>
      <c r="F56" s="14">
        <f t="shared" ca="1" si="4"/>
        <v>0</v>
      </c>
      <c r="G56" s="14">
        <f t="shared" ca="1" si="5"/>
        <v>0</v>
      </c>
      <c r="H56" s="2"/>
      <c r="I56" s="11"/>
    </row>
    <row r="57" spans="1:9" x14ac:dyDescent="0.2">
      <c r="A57" s="2"/>
      <c r="B57" s="12" t="s">
        <v>32</v>
      </c>
      <c r="C57" s="13" t="s">
        <v>24</v>
      </c>
      <c r="D57" s="14">
        <f ca="1">IF(ISNA(VLOOKUP(B57,[2]BB!B$3:D$282,3,0)),0,VLOOKUP(B57,[2]BB!B$3:D$282,3,0))</f>
        <v>0</v>
      </c>
      <c r="E57" s="14">
        <f ca="1">IF(ISNA(VLOOKUP(B57,[3]BB!B$2:D$135,3,0)),0,VLOOKUP(B57,[3]BB!B$2:D$135,3,0))</f>
        <v>0</v>
      </c>
      <c r="F57" s="14">
        <f t="shared" ca="1" si="4"/>
        <v>0</v>
      </c>
      <c r="G57" s="14">
        <f t="shared" ca="1" si="5"/>
        <v>0</v>
      </c>
      <c r="H57" s="2"/>
      <c r="I57" s="11"/>
    </row>
    <row r="58" spans="1:9" x14ac:dyDescent="0.2">
      <c r="A58" s="2"/>
      <c r="B58" s="12" t="s">
        <v>33</v>
      </c>
      <c r="C58" s="13" t="s">
        <v>24</v>
      </c>
      <c r="D58" s="14">
        <f ca="1">IF(ISNA(VLOOKUP(B58,[2]BB!B$3:D$282,3,0)),0,VLOOKUP(B58,[2]BB!B$3:D$282,3,0))</f>
        <v>0</v>
      </c>
      <c r="E58" s="14">
        <f ca="1">IF(ISNA(VLOOKUP(B58,[3]BB!B$2:D$135,3,0)),0,VLOOKUP(B58,[3]BB!B$2:D$135,3,0))</f>
        <v>0</v>
      </c>
      <c r="F58" s="14">
        <f t="shared" ca="1" si="4"/>
        <v>0</v>
      </c>
      <c r="G58" s="14">
        <f t="shared" ca="1" si="5"/>
        <v>0</v>
      </c>
      <c r="H58" s="2"/>
      <c r="I58" s="11"/>
    </row>
    <row r="59" spans="1:9" x14ac:dyDescent="0.2">
      <c r="A59" s="2"/>
      <c r="B59" s="12" t="s">
        <v>34</v>
      </c>
      <c r="C59" s="13" t="s">
        <v>24</v>
      </c>
      <c r="D59" s="14">
        <f ca="1">IF(ISNA(VLOOKUP(B59,[2]BB!B$3:D$282,3,0)),0,VLOOKUP(B59,[2]BB!B$3:D$282,3,0))</f>
        <v>0</v>
      </c>
      <c r="E59" s="14">
        <f ca="1">IF(ISNA(VLOOKUP(B59,[3]BB!B$2:D$135,3,0)),0,VLOOKUP(B59,[3]BB!B$2:D$135,3,0))</f>
        <v>0</v>
      </c>
      <c r="F59" s="14">
        <f t="shared" ca="1" si="4"/>
        <v>0</v>
      </c>
      <c r="G59" s="14">
        <f t="shared" ca="1" si="5"/>
        <v>0</v>
      </c>
      <c r="H59" s="2"/>
      <c r="I59" s="11"/>
    </row>
    <row r="60" spans="1:9" x14ac:dyDescent="0.2">
      <c r="A60" s="2"/>
      <c r="B60" s="12" t="s">
        <v>35</v>
      </c>
      <c r="C60" s="13" t="s">
        <v>24</v>
      </c>
      <c r="D60" s="14">
        <f ca="1">IF(ISNA(VLOOKUP(B60,[2]BB!B$3:D$282,3,0)),0,VLOOKUP(B60,[2]BB!B$3:D$282,3,0))</f>
        <v>0</v>
      </c>
      <c r="E60" s="14">
        <f ca="1">IF(ISNA(VLOOKUP(B60,[3]BB!B$2:D$135,3,0)),0,VLOOKUP(B60,[3]BB!B$2:D$135,3,0))</f>
        <v>0</v>
      </c>
      <c r="F60" s="14">
        <f t="shared" ca="1" si="4"/>
        <v>0</v>
      </c>
      <c r="G60" s="14">
        <f t="shared" ca="1" si="5"/>
        <v>0</v>
      </c>
      <c r="H60" s="2"/>
      <c r="I60" s="11"/>
    </row>
    <row r="61" spans="1:9" x14ac:dyDescent="0.2">
      <c r="A61" s="2"/>
      <c r="B61" s="12" t="s">
        <v>36</v>
      </c>
      <c r="C61" s="13" t="s">
        <v>24</v>
      </c>
      <c r="D61" s="14">
        <f ca="1">IF(ISNA(VLOOKUP(B61,[2]BB!B$3:D$282,3,0)),0,VLOOKUP(B61,[2]BB!B$3:D$282,3,0))</f>
        <v>9744.77</v>
      </c>
      <c r="E61" s="14">
        <f ca="1">IF(ISNA(VLOOKUP(B61,[3]BB!B$2:D$135,3,0)),0,VLOOKUP(B61,[3]BB!B$2:D$135,3,0))</f>
        <v>0</v>
      </c>
      <c r="F61" s="14">
        <f t="shared" ca="1" si="4"/>
        <v>9744.77</v>
      </c>
      <c r="G61" s="14">
        <f t="shared" ca="1" si="5"/>
        <v>9744.77</v>
      </c>
      <c r="H61" s="2"/>
      <c r="I61" s="11"/>
    </row>
    <row r="62" spans="1:9" x14ac:dyDescent="0.2">
      <c r="A62" s="2"/>
      <c r="B62" s="12" t="s">
        <v>37</v>
      </c>
      <c r="C62" s="13" t="s">
        <v>24</v>
      </c>
      <c r="D62" s="14">
        <f ca="1">IF(ISNA(VLOOKUP(B62,[2]BB!B$3:D$282,3,0)),0,VLOOKUP(B62,[2]BB!B$3:D$282,3,0))</f>
        <v>9744.77</v>
      </c>
      <c r="E62" s="14">
        <f ca="1">IF(ISNA(VLOOKUP(B62,[3]BB!B$2:D$135,3,0)),0,VLOOKUP(B62,[3]BB!B$2:D$135,3,0))</f>
        <v>0</v>
      </c>
      <c r="F62" s="14">
        <f t="shared" ca="1" si="4"/>
        <v>9744.77</v>
      </c>
      <c r="G62" s="14">
        <f t="shared" ca="1" si="5"/>
        <v>9744.77</v>
      </c>
      <c r="H62" s="2"/>
      <c r="I62" s="11"/>
    </row>
    <row r="63" spans="1:9" x14ac:dyDescent="0.2">
      <c r="A63" s="2"/>
      <c r="B63" s="12" t="s">
        <v>38</v>
      </c>
      <c r="C63" s="13" t="s">
        <v>24</v>
      </c>
      <c r="D63" s="14">
        <f ca="1">IF(ISNA(VLOOKUP(B63,[2]BB!B$3:D$282,3,0)),0,VLOOKUP(B63,[2]BB!B$3:D$282,3,0))</f>
        <v>0</v>
      </c>
      <c r="E63" s="14">
        <f ca="1">IF(ISNA(VLOOKUP(B63,[3]BB!B$2:D$135,3,0)),0,VLOOKUP(B63,[3]BB!B$2:D$135,3,0))</f>
        <v>0</v>
      </c>
      <c r="F63" s="14">
        <f t="shared" ca="1" si="4"/>
        <v>0</v>
      </c>
      <c r="G63" s="14">
        <f t="shared" ca="1" si="5"/>
        <v>0</v>
      </c>
      <c r="H63" s="2"/>
      <c r="I63" s="11"/>
    </row>
    <row r="64" spans="1:9" x14ac:dyDescent="0.2">
      <c r="A64" s="2"/>
      <c r="B64" s="12" t="s">
        <v>39</v>
      </c>
      <c r="C64" s="13" t="s">
        <v>24</v>
      </c>
      <c r="D64" s="14">
        <f ca="1">IF(ISNA(VLOOKUP(B64,[2]BB!B$3:D$282,3,0)),0,VLOOKUP(B64,[2]BB!B$3:D$282,3,0))</f>
        <v>9744.77</v>
      </c>
      <c r="E64" s="14">
        <f ca="1">IF(ISNA(VLOOKUP(B64,[3]BB!B$2:D$135,3,0)),0,VLOOKUP(B64,[3]BB!B$2:D$135,3,0))</f>
        <v>0</v>
      </c>
      <c r="F64" s="14">
        <f t="shared" ca="1" si="4"/>
        <v>9744.77</v>
      </c>
      <c r="G64" s="14">
        <f t="shared" ca="1" si="5"/>
        <v>9744.77</v>
      </c>
      <c r="H64" s="2"/>
      <c r="I64" s="11"/>
    </row>
    <row r="65" spans="1:9" x14ac:dyDescent="0.2">
      <c r="A65" s="2"/>
      <c r="B65" s="12" t="s">
        <v>40</v>
      </c>
      <c r="C65" s="13" t="s">
        <v>24</v>
      </c>
      <c r="D65" s="14">
        <f ca="1">IF(ISNA(VLOOKUP(B65,[2]BB!B$3:D$282,3,0)),0,VLOOKUP(B65,[2]BB!B$3:D$282,3,0))</f>
        <v>0</v>
      </c>
      <c r="E65" s="14">
        <f ca="1">IF(ISNA(VLOOKUP(B65,[3]BB!B$2:D$135,3,0)),0,VLOOKUP(B65,[3]BB!B$2:D$135,3,0))</f>
        <v>0</v>
      </c>
      <c r="F65" s="14">
        <f t="shared" ca="1" si="4"/>
        <v>0</v>
      </c>
      <c r="G65" s="14">
        <f t="shared" ca="1" si="5"/>
        <v>0</v>
      </c>
      <c r="H65" s="2"/>
      <c r="I65" s="11"/>
    </row>
    <row r="66" spans="1:9" x14ac:dyDescent="0.2">
      <c r="A66" s="2"/>
      <c r="B66" s="12" t="s">
        <v>41</v>
      </c>
      <c r="C66" s="13" t="s">
        <v>24</v>
      </c>
      <c r="D66" s="14">
        <f ca="1">IF(ISNA(VLOOKUP(B66,[2]BB!B$3:D$282,3,0)),0,VLOOKUP(B66,[2]BB!B$3:D$282,3,0))</f>
        <v>0</v>
      </c>
      <c r="E66" s="14">
        <f ca="1">IF(ISNA(VLOOKUP(B66,[3]BB!B$2:D$135,3,0)),0,VLOOKUP(B66,[3]BB!B$2:D$135,3,0))</f>
        <v>0</v>
      </c>
      <c r="F66" s="14">
        <f t="shared" ca="1" si="4"/>
        <v>0</v>
      </c>
      <c r="G66" s="14">
        <f t="shared" ca="1" si="5"/>
        <v>0</v>
      </c>
      <c r="H66" s="2"/>
      <c r="I66" s="11"/>
    </row>
    <row r="67" spans="1:9" x14ac:dyDescent="0.2">
      <c r="A67" s="2"/>
      <c r="B67" s="12" t="s">
        <v>42</v>
      </c>
      <c r="C67" s="13" t="s">
        <v>24</v>
      </c>
      <c r="D67" s="14">
        <f ca="1">IF(ISNA(VLOOKUP(B67,[2]BB!B$3:D$282,3,0)),0,VLOOKUP(B67,[2]BB!B$3:D$282,3,0))</f>
        <v>0</v>
      </c>
      <c r="E67" s="14">
        <f ca="1">IF(ISNA(VLOOKUP(B67,[3]BB!B$2:D$135,3,0)),0,VLOOKUP(B67,[3]BB!B$2:D$135,3,0))</f>
        <v>0</v>
      </c>
      <c r="F67" s="14">
        <f t="shared" ca="1" si="4"/>
        <v>0</v>
      </c>
      <c r="G67" s="14">
        <f t="shared" ca="1" si="5"/>
        <v>0</v>
      </c>
      <c r="H67" s="2"/>
      <c r="I67" s="11"/>
    </row>
    <row r="68" spans="1:9" x14ac:dyDescent="0.2">
      <c r="A68" s="2"/>
      <c r="B68" s="12" t="s">
        <v>43</v>
      </c>
      <c r="C68" s="13" t="s">
        <v>24</v>
      </c>
      <c r="D68" s="14">
        <f ca="1">IF(ISNA(VLOOKUP(B68,[2]BB!B$3:D$282,3,0)),0,VLOOKUP(B68,[2]BB!B$3:D$282,3,0))</f>
        <v>0</v>
      </c>
      <c r="E68" s="14">
        <f ca="1">IF(ISNA(VLOOKUP(B68,[3]BB!B$2:D$135,3,0)),0,VLOOKUP(B68,[3]BB!B$2:D$135,3,0))</f>
        <v>0</v>
      </c>
      <c r="F68" s="14">
        <f t="shared" ca="1" si="4"/>
        <v>0</v>
      </c>
      <c r="G68" s="14">
        <f t="shared" ca="1" si="5"/>
        <v>0</v>
      </c>
      <c r="H68" s="2"/>
      <c r="I68" s="11"/>
    </row>
    <row r="69" spans="1:9" x14ac:dyDescent="0.2">
      <c r="A69" s="2"/>
      <c r="B69" s="12" t="s">
        <v>44</v>
      </c>
      <c r="C69" s="13" t="s">
        <v>24</v>
      </c>
      <c r="D69" s="14">
        <f ca="1">IF(ISNA(VLOOKUP(B69,[2]BB!B$3:D$282,3,0)),0,VLOOKUP(B69,[2]BB!B$3:D$282,3,0))</f>
        <v>0</v>
      </c>
      <c r="E69" s="14">
        <f ca="1">IF(ISNA(VLOOKUP(B69,[3]BB!B$2:D$135,3,0)),0,VLOOKUP(B69,[3]BB!B$2:D$135,3,0))</f>
        <v>0</v>
      </c>
      <c r="F69" s="14">
        <f t="shared" ca="1" si="4"/>
        <v>0</v>
      </c>
      <c r="G69" s="14">
        <f t="shared" ca="1" si="5"/>
        <v>0</v>
      </c>
      <c r="H69" s="2"/>
      <c r="I69" s="11"/>
    </row>
    <row r="70" spans="1:9" x14ac:dyDescent="0.2">
      <c r="A70" s="2"/>
      <c r="B70" s="12" t="s">
        <v>45</v>
      </c>
      <c r="C70" s="13" t="s">
        <v>24</v>
      </c>
      <c r="D70" s="14">
        <f ca="1">IF(ISNA(VLOOKUP(B70,[2]BB!B$3:D$282,3,0)),0,VLOOKUP(B70,[2]BB!B$3:D$282,3,0))</f>
        <v>0</v>
      </c>
      <c r="E70" s="14">
        <f ca="1">IF(ISNA(VLOOKUP(B70,[3]BB!B$2:D$135,3,0)),0,VLOOKUP(B70,[3]BB!B$2:D$135,3,0))</f>
        <v>0</v>
      </c>
      <c r="F70" s="14">
        <f t="shared" ca="1" si="4"/>
        <v>0</v>
      </c>
      <c r="G70" s="14">
        <f t="shared" ca="1" si="5"/>
        <v>0</v>
      </c>
      <c r="H70" s="2"/>
      <c r="I70" s="11"/>
    </row>
    <row r="71" spans="1:9" x14ac:dyDescent="0.2">
      <c r="A71" s="2"/>
      <c r="B71" s="12" t="s">
        <v>46</v>
      </c>
      <c r="C71" s="13" t="s">
        <v>24</v>
      </c>
      <c r="D71" s="14">
        <f ca="1">IF(ISNA(VLOOKUP(B71,[2]BB!B$3:D$282,3,0)),0,VLOOKUP(B71,[2]BB!B$3:D$282,3,0))</f>
        <v>0</v>
      </c>
      <c r="E71" s="14">
        <f ca="1">IF(ISNA(VLOOKUP(B71,[3]BB!B$2:D$135,3,0)),0,VLOOKUP(B71,[3]BB!B$2:D$135,3,0))</f>
        <v>0</v>
      </c>
      <c r="F71" s="14">
        <f t="shared" ca="1" si="4"/>
        <v>0</v>
      </c>
      <c r="G71" s="14">
        <f t="shared" ca="1" si="5"/>
        <v>0</v>
      </c>
      <c r="H71" s="2"/>
      <c r="I71" s="11"/>
    </row>
    <row r="72" spans="1:9" x14ac:dyDescent="0.2">
      <c r="A72" s="2"/>
      <c r="B72" s="12" t="s">
        <v>47</v>
      </c>
      <c r="C72" s="13" t="s">
        <v>24</v>
      </c>
      <c r="D72" s="14">
        <f ca="1">IF(ISNA(VLOOKUP(B72,[2]BB!B$3:D$282,3,0)),0,VLOOKUP(B72,[2]BB!B$3:D$282,3,0))</f>
        <v>0</v>
      </c>
      <c r="E72" s="14">
        <f ca="1">IF(ISNA(VLOOKUP(B72,[3]BB!B$2:D$135,3,0)),0,VLOOKUP(B72,[3]BB!B$2:D$135,3,0))</f>
        <v>0</v>
      </c>
      <c r="F72" s="14">
        <f t="shared" ca="1" si="4"/>
        <v>0</v>
      </c>
      <c r="G72" s="14">
        <f t="shared" ca="1" si="5"/>
        <v>0</v>
      </c>
      <c r="H72" s="2"/>
      <c r="I72" s="11"/>
    </row>
    <row r="73" spans="1:9" x14ac:dyDescent="0.2">
      <c r="A73" s="2"/>
      <c r="B73" s="12" t="s">
        <v>48</v>
      </c>
      <c r="C73" s="13" t="s">
        <v>24</v>
      </c>
      <c r="D73" s="14">
        <f ca="1">IF(ISNA(VLOOKUP(B73,[2]BB!B$3:D$282,3,0)),0,VLOOKUP(B73,[2]BB!B$3:D$282,3,0))</f>
        <v>9744.77</v>
      </c>
      <c r="E73" s="14">
        <f ca="1">IF(ISNA(VLOOKUP(B73,[3]BB!B$2:D$135,3,0)),0,VLOOKUP(B73,[3]BB!B$2:D$135,3,0))</f>
        <v>0</v>
      </c>
      <c r="F73" s="14">
        <f t="shared" ca="1" si="4"/>
        <v>9744.77</v>
      </c>
      <c r="G73" s="14">
        <f t="shared" ca="1" si="5"/>
        <v>9744.77</v>
      </c>
      <c r="H73" s="2"/>
      <c r="I73" s="11"/>
    </row>
    <row r="74" spans="1:9" x14ac:dyDescent="0.2">
      <c r="A74" s="2"/>
      <c r="B74" s="12" t="s">
        <v>49</v>
      </c>
      <c r="C74" s="13" t="s">
        <v>24</v>
      </c>
      <c r="D74" s="14">
        <f ca="1">IF(ISNA(VLOOKUP(B74,[2]BB!B$3:D$282,3,0)),0,VLOOKUP(B74,[2]BB!B$3:D$282,3,0))</f>
        <v>0</v>
      </c>
      <c r="E74" s="14">
        <f ca="1">IF(ISNA(VLOOKUP(B74,[3]BB!B$2:D$135,3,0)),0,VLOOKUP(B74,[3]BB!B$2:D$135,3,0))</f>
        <v>0</v>
      </c>
      <c r="F74" s="14">
        <f t="shared" ca="1" si="4"/>
        <v>0</v>
      </c>
      <c r="G74" s="14">
        <f t="shared" ca="1" si="5"/>
        <v>0</v>
      </c>
      <c r="H74" s="2"/>
      <c r="I74" s="11"/>
    </row>
    <row r="75" spans="1:9" x14ac:dyDescent="0.2">
      <c r="A75" s="2"/>
      <c r="B75" s="12" t="s">
        <v>50</v>
      </c>
      <c r="C75" s="13" t="s">
        <v>24</v>
      </c>
      <c r="D75" s="14">
        <f ca="1">IF(ISNA(VLOOKUP(B75,[2]BB!B$3:D$282,3,0)),0,VLOOKUP(B75,[2]BB!B$3:D$282,3,0))</f>
        <v>9744.77</v>
      </c>
      <c r="E75" s="14">
        <f ca="1">IF(ISNA(VLOOKUP(B75,[3]BB!B$2:D$135,3,0)),0,VLOOKUP(B75,[3]BB!B$2:D$135,3,0))</f>
        <v>0</v>
      </c>
      <c r="F75" s="14">
        <f t="shared" ca="1" si="4"/>
        <v>9744.77</v>
      </c>
      <c r="G75" s="14">
        <f t="shared" ca="1" si="5"/>
        <v>9744.77</v>
      </c>
      <c r="H75" s="2"/>
      <c r="I75" s="11"/>
    </row>
    <row r="76" spans="1:9" x14ac:dyDescent="0.2">
      <c r="A76" s="2"/>
      <c r="B76" s="12" t="s">
        <v>51</v>
      </c>
      <c r="C76" s="13" t="s">
        <v>24</v>
      </c>
      <c r="D76" s="14">
        <f ca="1">IF(ISNA(VLOOKUP(B76,[2]BB!B$3:D$282,3,0)),0,VLOOKUP(B76,[2]BB!B$3:D$282,3,0))</f>
        <v>1586.36</v>
      </c>
      <c r="E76" s="14">
        <f ca="1">IF(ISNA(VLOOKUP(B76,[3]BB!B$2:D$135,3,0)),0,VLOOKUP(B76,[3]BB!B$2:D$135,3,0))</f>
        <v>0</v>
      </c>
      <c r="F76" s="14">
        <f t="shared" ca="1" si="4"/>
        <v>1586.36</v>
      </c>
      <c r="G76" s="14">
        <f t="shared" ca="1" si="5"/>
        <v>1586.36</v>
      </c>
      <c r="H76" s="2"/>
      <c r="I76" s="11"/>
    </row>
    <row r="77" spans="1:9" x14ac:dyDescent="0.2">
      <c r="A77" s="2"/>
      <c r="B77" s="12" t="s">
        <v>52</v>
      </c>
      <c r="C77" s="13" t="s">
        <v>24</v>
      </c>
      <c r="D77" s="14">
        <f ca="1">IF(ISNA(VLOOKUP(B77,[2]BB!B$3:D$282,3,0)),0,VLOOKUP(B77,[2]BB!B$3:D$282,3,0))</f>
        <v>0</v>
      </c>
      <c r="E77" s="14">
        <f ca="1">IF(ISNA(VLOOKUP(B77,[3]BB!B$2:D$135,3,0)),0,VLOOKUP(B77,[3]BB!B$2:D$135,3,0))</f>
        <v>0</v>
      </c>
      <c r="F77" s="14">
        <f t="shared" ca="1" si="4"/>
        <v>0</v>
      </c>
      <c r="G77" s="14">
        <f t="shared" ca="1" si="5"/>
        <v>0</v>
      </c>
      <c r="H77" s="2"/>
      <c r="I77" s="11"/>
    </row>
    <row r="78" spans="1:9" x14ac:dyDescent="0.2">
      <c r="A78" s="2"/>
      <c r="B78" s="12" t="s">
        <v>53</v>
      </c>
      <c r="C78" s="13" t="s">
        <v>24</v>
      </c>
      <c r="D78" s="14">
        <f ca="1">IF(ISNA(VLOOKUP(B78,[2]BB!B$3:D$282,3,0)),0,VLOOKUP(B78,[2]BB!B$3:D$282,3,0))</f>
        <v>0</v>
      </c>
      <c r="E78" s="14">
        <f ca="1">IF(ISNA(VLOOKUP(B78,[3]BB!B$2:D$135,3,0)),0,VLOOKUP(B78,[3]BB!B$2:D$135,3,0))</f>
        <v>0</v>
      </c>
      <c r="F78" s="14">
        <f t="shared" ca="1" si="4"/>
        <v>0</v>
      </c>
      <c r="G78" s="14">
        <f t="shared" ca="1" si="5"/>
        <v>0</v>
      </c>
      <c r="H78" s="2"/>
      <c r="I78" s="11"/>
    </row>
    <row r="79" spans="1:9" x14ac:dyDescent="0.2">
      <c r="A79" s="2"/>
      <c r="B79" s="12" t="s">
        <v>54</v>
      </c>
      <c r="C79" s="13" t="s">
        <v>24</v>
      </c>
      <c r="D79" s="14">
        <f ca="1">IF(ISNA(VLOOKUP(B79,[2]BB!B$3:D$282,3,0)),0,VLOOKUP(B79,[2]BB!B$3:D$282,3,0))</f>
        <v>0</v>
      </c>
      <c r="E79" s="14">
        <f ca="1">IF(ISNA(VLOOKUP(B79,[3]BB!B$2:D$135,3,0)),0,VLOOKUP(B79,[3]BB!B$2:D$135,3,0))</f>
        <v>0</v>
      </c>
      <c r="F79" s="14">
        <f t="shared" ca="1" si="4"/>
        <v>0</v>
      </c>
      <c r="G79" s="14">
        <f t="shared" ca="1" si="5"/>
        <v>0</v>
      </c>
      <c r="H79" s="2"/>
      <c r="I79" s="11"/>
    </row>
    <row r="80" spans="1:9" x14ac:dyDescent="0.2">
      <c r="A80" s="2"/>
      <c r="B80" s="12" t="s">
        <v>55</v>
      </c>
      <c r="C80" s="13" t="s">
        <v>24</v>
      </c>
      <c r="D80" s="14">
        <f ca="1">IF(ISNA(VLOOKUP(B80,[2]BB!B$3:D$282,3,0)),0,VLOOKUP(B80,[2]BB!B$3:D$282,3,0))</f>
        <v>9744.77</v>
      </c>
      <c r="E80" s="14">
        <f ca="1">IF(ISNA(VLOOKUP(B80,[3]BB!B$2:D$135,3,0)),0,VLOOKUP(B80,[3]BB!B$2:D$135,3,0))</f>
        <v>0</v>
      </c>
      <c r="F80" s="14">
        <f t="shared" ca="1" si="4"/>
        <v>9744.77</v>
      </c>
      <c r="G80" s="14">
        <f t="shared" ca="1" si="5"/>
        <v>9744.77</v>
      </c>
      <c r="H80" s="2"/>
      <c r="I80" s="11"/>
    </row>
    <row r="81" spans="1:9" x14ac:dyDescent="0.2">
      <c r="A81" s="2"/>
      <c r="B81" s="12" t="s">
        <v>56</v>
      </c>
      <c r="C81" s="13" t="s">
        <v>24</v>
      </c>
      <c r="D81" s="14">
        <f ca="1">IF(ISNA(VLOOKUP(B81,[2]BB!B$3:D$282,3,0)),0,VLOOKUP(B81,[2]BB!B$3:D$282,3,0))</f>
        <v>0</v>
      </c>
      <c r="E81" s="14">
        <f ca="1">IF(ISNA(VLOOKUP(B81,[3]BB!B$2:D$135,3,0)),0,VLOOKUP(B81,[3]BB!B$2:D$135,3,0))</f>
        <v>0</v>
      </c>
      <c r="F81" s="14">
        <f t="shared" ca="1" si="4"/>
        <v>0</v>
      </c>
      <c r="G81" s="14">
        <f t="shared" ca="1" si="5"/>
        <v>0</v>
      </c>
      <c r="H81" s="2"/>
      <c r="I81" s="11"/>
    </row>
    <row r="82" spans="1:9" x14ac:dyDescent="0.2">
      <c r="A82" s="2"/>
      <c r="B82" s="12" t="s">
        <v>57</v>
      </c>
      <c r="C82" s="13" t="s">
        <v>24</v>
      </c>
      <c r="D82" s="14">
        <f ca="1">IF(ISNA(VLOOKUP(B82,[2]BB!B$3:D$282,3,0)),0,VLOOKUP(B82,[2]BB!B$3:D$282,3,0))</f>
        <v>9744.77</v>
      </c>
      <c r="E82" s="14">
        <f ca="1">IF(ISNA(VLOOKUP(B82,[3]BB!B$2:D$135,3,0)),0,VLOOKUP(B82,[3]BB!B$2:D$135,3,0))</f>
        <v>0</v>
      </c>
      <c r="F82" s="14">
        <f t="shared" ca="1" si="4"/>
        <v>9744.77</v>
      </c>
      <c r="G82" s="14">
        <f t="shared" ca="1" si="5"/>
        <v>9744.77</v>
      </c>
      <c r="H82" s="2"/>
      <c r="I82" s="11"/>
    </row>
    <row r="83" spans="1:9" x14ac:dyDescent="0.2">
      <c r="A83" s="2"/>
      <c r="B83" s="12" t="s">
        <v>58</v>
      </c>
      <c r="C83" s="13" t="s">
        <v>24</v>
      </c>
      <c r="D83" s="14">
        <f ca="1">IF(ISNA(VLOOKUP(B83,[2]BB!B$3:D$282,3,0)),0,VLOOKUP(B83,[2]BB!B$3:D$282,3,0))</f>
        <v>0</v>
      </c>
      <c r="E83" s="14">
        <f ca="1">IF(ISNA(VLOOKUP(B83,[3]BB!B$2:D$135,3,0)),0,VLOOKUP(B83,[3]BB!B$2:D$135,3,0))</f>
        <v>0</v>
      </c>
      <c r="F83" s="14">
        <f t="shared" ca="1" si="4"/>
        <v>0</v>
      </c>
      <c r="G83" s="14">
        <f t="shared" ca="1" si="5"/>
        <v>0</v>
      </c>
      <c r="H83" s="2"/>
      <c r="I83" s="11"/>
    </row>
    <row r="84" spans="1:9" x14ac:dyDescent="0.2">
      <c r="A84" s="2"/>
      <c r="B84" s="12" t="s">
        <v>59</v>
      </c>
      <c r="C84" s="13" t="s">
        <v>24</v>
      </c>
      <c r="D84" s="14">
        <f ca="1">IF(ISNA(VLOOKUP(B84,[2]BB!B$3:D$282,3,0)),0,VLOOKUP(B84,[2]BB!B$3:D$282,3,0))</f>
        <v>9744.77</v>
      </c>
      <c r="E84" s="14">
        <f ca="1">IF(ISNA(VLOOKUP(B84,[3]BB!B$2:D$135,3,0)),0,VLOOKUP(B84,[3]BB!B$2:D$135,3,0))</f>
        <v>0</v>
      </c>
      <c r="F84" s="14">
        <f t="shared" ca="1" si="4"/>
        <v>9744.77</v>
      </c>
      <c r="G84" s="14">
        <f t="shared" ca="1" si="5"/>
        <v>9744.77</v>
      </c>
      <c r="H84" s="2"/>
      <c r="I84" s="11"/>
    </row>
    <row r="85" spans="1:9" x14ac:dyDescent="0.2">
      <c r="A85" s="2"/>
      <c r="B85" s="12" t="s">
        <v>60</v>
      </c>
      <c r="C85" s="13" t="s">
        <v>24</v>
      </c>
      <c r="D85" s="14">
        <f ca="1">IF(ISNA(VLOOKUP(B85,[2]BB!B$3:D$282,3,0)),0,VLOOKUP(B85,[2]BB!B$3:D$282,3,0))</f>
        <v>0</v>
      </c>
      <c r="E85" s="14">
        <f ca="1">IF(ISNA(VLOOKUP(B85,[3]BB!B$2:D$135,3,0)),0,VLOOKUP(B85,[3]BB!B$2:D$135,3,0))</f>
        <v>0</v>
      </c>
      <c r="F85" s="14">
        <f t="shared" ca="1" si="4"/>
        <v>0</v>
      </c>
      <c r="G85" s="14">
        <f t="shared" ca="1" si="5"/>
        <v>0</v>
      </c>
      <c r="H85" s="2"/>
      <c r="I85" s="11"/>
    </row>
    <row r="86" spans="1:9" x14ac:dyDescent="0.2">
      <c r="A86" s="2"/>
      <c r="B86" s="12" t="s">
        <v>61</v>
      </c>
      <c r="C86" s="13" t="s">
        <v>24</v>
      </c>
      <c r="D86" s="14">
        <f ca="1">IF(ISNA(VLOOKUP(B86,[2]BB!B$3:D$282,3,0)),0,VLOOKUP(B86,[2]BB!B$3:D$282,3,0))</f>
        <v>0</v>
      </c>
      <c r="E86" s="14">
        <f ca="1">IF(ISNA(VLOOKUP(B86,[3]BB!B$2:D$135,3,0)),0,VLOOKUP(B86,[3]BB!B$2:D$135,3,0))</f>
        <v>0</v>
      </c>
      <c r="F86" s="14">
        <f t="shared" ca="1" si="4"/>
        <v>0</v>
      </c>
      <c r="G86" s="14">
        <f t="shared" ca="1" si="5"/>
        <v>0</v>
      </c>
      <c r="H86" s="2"/>
      <c r="I86" s="11"/>
    </row>
    <row r="87" spans="1:9" x14ac:dyDescent="0.2">
      <c r="A87" s="2"/>
      <c r="B87" s="12" t="s">
        <v>62</v>
      </c>
      <c r="C87" s="13" t="s">
        <v>24</v>
      </c>
      <c r="D87" s="14">
        <f ca="1">IF(ISNA(VLOOKUP(B87,[2]BB!B$3:D$282,3,0)),0,VLOOKUP(B87,[2]BB!B$3:D$282,3,0))</f>
        <v>0</v>
      </c>
      <c r="E87" s="14">
        <f ca="1">IF(ISNA(VLOOKUP(B87,[3]BB!B$2:D$135,3,0)),0,VLOOKUP(B87,[3]BB!B$2:D$135,3,0))</f>
        <v>0</v>
      </c>
      <c r="F87" s="14">
        <f t="shared" ca="1" si="4"/>
        <v>0</v>
      </c>
      <c r="G87" s="14">
        <f t="shared" ca="1" si="5"/>
        <v>0</v>
      </c>
      <c r="H87" s="2"/>
      <c r="I87" s="11"/>
    </row>
    <row r="88" spans="1:9" x14ac:dyDescent="0.2">
      <c r="A88" s="2"/>
      <c r="B88" s="12" t="s">
        <v>63</v>
      </c>
      <c r="C88" s="13" t="s">
        <v>24</v>
      </c>
      <c r="D88" s="14">
        <f ca="1">IF(ISNA(VLOOKUP(B88,[2]BB!B$3:D$282,3,0)),0,VLOOKUP(B88,[2]BB!B$3:D$282,3,0))</f>
        <v>0</v>
      </c>
      <c r="E88" s="14">
        <f ca="1">IF(ISNA(VLOOKUP(B88,[3]BB!B$2:D$135,3,0)),0,VLOOKUP(B88,[3]BB!B$2:D$135,3,0))</f>
        <v>0</v>
      </c>
      <c r="F88" s="14">
        <f t="shared" ca="1" si="4"/>
        <v>0</v>
      </c>
      <c r="G88" s="14">
        <f t="shared" ca="1" si="5"/>
        <v>0</v>
      </c>
      <c r="H88" s="2"/>
      <c r="I88" s="11"/>
    </row>
    <row r="89" spans="1:9" x14ac:dyDescent="0.2">
      <c r="A89" s="2"/>
      <c r="B89" s="12" t="s">
        <v>64</v>
      </c>
      <c r="C89" s="13" t="s">
        <v>24</v>
      </c>
      <c r="D89" s="14">
        <f ca="1">IF(ISNA(VLOOKUP(B89,[2]BB!B$3:D$282,3,0)),0,VLOOKUP(B89,[2]BB!B$3:D$282,3,0))</f>
        <v>9744.77</v>
      </c>
      <c r="E89" s="14">
        <f ca="1">IF(ISNA(VLOOKUP(B89,[3]BB!B$2:D$135,3,0)),0,VLOOKUP(B89,[3]BB!B$2:D$135,3,0))</f>
        <v>0</v>
      </c>
      <c r="F89" s="14">
        <f t="shared" ca="1" si="4"/>
        <v>9744.77</v>
      </c>
      <c r="G89" s="14">
        <f t="shared" ca="1" si="5"/>
        <v>9744.77</v>
      </c>
      <c r="H89" s="2"/>
      <c r="I89" s="11"/>
    </row>
    <row r="90" spans="1:9" x14ac:dyDescent="0.2">
      <c r="A90" s="2"/>
      <c r="B90" s="12" t="s">
        <v>65</v>
      </c>
      <c r="C90" s="13" t="s">
        <v>24</v>
      </c>
      <c r="D90" s="14">
        <f ca="1">IF(ISNA(VLOOKUP(B90,[2]BB!B$3:D$282,3,0)),0,VLOOKUP(B90,[2]BB!B$3:D$282,3,0))</f>
        <v>9744.77</v>
      </c>
      <c r="E90" s="14">
        <f ca="1">IF(ISNA(VLOOKUP(B90,[3]BB!B$2:D$135,3,0)),0,VLOOKUP(B90,[3]BB!B$2:D$135,3,0))</f>
        <v>0</v>
      </c>
      <c r="F90" s="14">
        <f t="shared" ca="1" si="4"/>
        <v>9744.77</v>
      </c>
      <c r="G90" s="14">
        <f t="shared" ca="1" si="5"/>
        <v>9744.77</v>
      </c>
      <c r="H90" s="2"/>
      <c r="I90" s="11"/>
    </row>
    <row r="91" spans="1:9" x14ac:dyDescent="0.2">
      <c r="A91" s="2"/>
      <c r="B91" s="12" t="s">
        <v>993</v>
      </c>
      <c r="C91" s="13" t="s">
        <v>24</v>
      </c>
      <c r="D91" s="14">
        <f ca="1">IF(ISNA(VLOOKUP(B91,[2]BB!B$3:D$282,3,0)),0,VLOOKUP(B91,[2]BB!B$3:D$282,3,0))</f>
        <v>9744.77</v>
      </c>
      <c r="E91" s="14">
        <f ca="1">IF(ISNA(VLOOKUP(B91,[3]BB!B$2:D$135,3,0)),0,VLOOKUP(B91,[3]BB!B$2:D$135,3,0))</f>
        <v>0</v>
      </c>
      <c r="F91" s="14">
        <f t="shared" ca="1" si="4"/>
        <v>9744.77</v>
      </c>
      <c r="G91" s="14">
        <f t="shared" ca="1" si="5"/>
        <v>9744.77</v>
      </c>
      <c r="H91" s="2"/>
      <c r="I91" s="11"/>
    </row>
    <row r="92" spans="1:9" x14ac:dyDescent="0.2">
      <c r="A92" s="2"/>
      <c r="B92" s="12" t="s">
        <v>66</v>
      </c>
      <c r="C92" s="13" t="s">
        <v>24</v>
      </c>
      <c r="D92" s="14">
        <f ca="1">IF(ISNA(VLOOKUP(B92,[2]BB!B$3:D$282,3,0)),0,VLOOKUP(B92,[2]BB!B$3:D$282,3,0))</f>
        <v>0</v>
      </c>
      <c r="E92" s="14">
        <f ca="1">IF(ISNA(VLOOKUP(B92,[3]BB!B$2:D$135,3,0)),0,VLOOKUP(B92,[3]BB!B$2:D$135,3,0))</f>
        <v>0</v>
      </c>
      <c r="F92" s="14">
        <f t="shared" ca="1" si="4"/>
        <v>0</v>
      </c>
      <c r="G92" s="14">
        <f t="shared" ca="1" si="5"/>
        <v>0</v>
      </c>
      <c r="H92" s="2"/>
      <c r="I92" s="11"/>
    </row>
    <row r="93" spans="1:9" x14ac:dyDescent="0.2">
      <c r="A93" s="2"/>
      <c r="B93" s="12" t="s">
        <v>67</v>
      </c>
      <c r="C93" s="13" t="s">
        <v>24</v>
      </c>
      <c r="D93" s="14">
        <f ca="1">IF(ISNA(VLOOKUP(B93,[2]BB!B$3:D$282,3,0)),0,VLOOKUP(B93,[2]BB!B$3:D$282,3,0))</f>
        <v>0</v>
      </c>
      <c r="E93" s="14">
        <f ca="1">IF(ISNA(VLOOKUP(B93,[3]BB!B$2:D$135,3,0)),0,VLOOKUP(B93,[3]BB!B$2:D$135,3,0))</f>
        <v>0</v>
      </c>
      <c r="F93" s="14">
        <f t="shared" ca="1" si="4"/>
        <v>0</v>
      </c>
      <c r="G93" s="14">
        <f t="shared" ca="1" si="5"/>
        <v>0</v>
      </c>
      <c r="H93" s="2"/>
      <c r="I93" s="11"/>
    </row>
    <row r="94" spans="1:9" x14ac:dyDescent="0.2">
      <c r="A94" s="2"/>
      <c r="B94" s="12" t="s">
        <v>68</v>
      </c>
      <c r="C94" s="13" t="s">
        <v>24</v>
      </c>
      <c r="D94" s="14">
        <f ca="1">IF(ISNA(VLOOKUP(B94,[2]BB!B$3:D$282,3,0)),0,VLOOKUP(B94,[2]BB!B$3:D$282,3,0))</f>
        <v>0</v>
      </c>
      <c r="E94" s="14">
        <f ca="1">IF(ISNA(VLOOKUP(B94,[3]BB!B$2:D$135,3,0)),0,VLOOKUP(B94,[3]BB!B$2:D$135,3,0))</f>
        <v>0</v>
      </c>
      <c r="F94" s="14">
        <f t="shared" ca="1" si="4"/>
        <v>0</v>
      </c>
      <c r="G94" s="14">
        <f t="shared" ca="1" si="5"/>
        <v>0</v>
      </c>
      <c r="H94" s="2"/>
      <c r="I94" s="11"/>
    </row>
    <row r="95" spans="1:9" x14ac:dyDescent="0.2">
      <c r="A95" s="2"/>
      <c r="B95" s="12" t="s">
        <v>69</v>
      </c>
      <c r="C95" s="13" t="s">
        <v>24</v>
      </c>
      <c r="D95" s="14">
        <f ca="1">IF(ISNA(VLOOKUP(B95,[2]BB!B$3:D$282,3,0)),0,VLOOKUP(B95,[2]BB!B$3:D$282,3,0))</f>
        <v>0</v>
      </c>
      <c r="E95" s="14">
        <f ca="1">IF(ISNA(VLOOKUP(B95,[3]BB!B$2:D$135,3,0)),0,VLOOKUP(B95,[3]BB!B$2:D$135,3,0))</f>
        <v>0</v>
      </c>
      <c r="F95" s="14">
        <f t="shared" ca="1" si="4"/>
        <v>0</v>
      </c>
      <c r="G95" s="14">
        <f t="shared" ca="1" si="5"/>
        <v>0</v>
      </c>
      <c r="H95" s="2"/>
      <c r="I95" s="11"/>
    </row>
    <row r="96" spans="1:9" x14ac:dyDescent="0.2">
      <c r="A96" s="2"/>
      <c r="B96" s="12" t="s">
        <v>70</v>
      </c>
      <c r="C96" s="13" t="s">
        <v>24</v>
      </c>
      <c r="D96" s="14">
        <f ca="1">IF(ISNA(VLOOKUP(B96,[2]BB!B$3:D$282,3,0)),0,VLOOKUP(B96,[2]BB!B$3:D$282,3,0))</f>
        <v>0</v>
      </c>
      <c r="E96" s="14">
        <f ca="1">IF(ISNA(VLOOKUP(B96,[3]BB!B$2:D$135,3,0)),0,VLOOKUP(B96,[3]BB!B$2:D$135,3,0))</f>
        <v>0</v>
      </c>
      <c r="F96" s="14">
        <f t="shared" ca="1" si="4"/>
        <v>0</v>
      </c>
      <c r="G96" s="14">
        <f t="shared" ca="1" si="5"/>
        <v>0</v>
      </c>
      <c r="H96" s="2"/>
      <c r="I96" s="11"/>
    </row>
    <row r="97" spans="1:9" x14ac:dyDescent="0.2">
      <c r="A97" s="2"/>
      <c r="B97" s="12" t="s">
        <v>71</v>
      </c>
      <c r="C97" s="13" t="s">
        <v>24</v>
      </c>
      <c r="D97" s="14">
        <f ca="1">IF(ISNA(VLOOKUP(B97,[2]BB!B$3:D$282,3,0)),0,VLOOKUP(B97,[2]BB!B$3:D$282,3,0))</f>
        <v>0</v>
      </c>
      <c r="E97" s="14">
        <f ca="1">IF(ISNA(VLOOKUP(B97,[3]BB!B$2:D$135,3,0)),0,VLOOKUP(B97,[3]BB!B$2:D$135,3,0))</f>
        <v>0</v>
      </c>
      <c r="F97" s="14">
        <f t="shared" ca="1" si="4"/>
        <v>0</v>
      </c>
      <c r="G97" s="14">
        <f t="shared" ca="1" si="5"/>
        <v>0</v>
      </c>
      <c r="H97" s="2"/>
      <c r="I97" s="11"/>
    </row>
    <row r="98" spans="1:9" x14ac:dyDescent="0.2">
      <c r="A98" s="2"/>
      <c r="B98" s="12" t="s">
        <v>72</v>
      </c>
      <c r="C98" s="13" t="s">
        <v>24</v>
      </c>
      <c r="D98" s="14">
        <f ca="1">IF(ISNA(VLOOKUP(B98,[2]BB!B$3:D$282,3,0)),0,VLOOKUP(B98,[2]BB!B$3:D$282,3,0))</f>
        <v>9744.77</v>
      </c>
      <c r="E98" s="14">
        <f ca="1">IF(ISNA(VLOOKUP(B98,[3]BB!B$2:D$135,3,0)),0,VLOOKUP(B98,[3]BB!B$2:D$135,3,0))</f>
        <v>0</v>
      </c>
      <c r="F98" s="14">
        <f t="shared" ca="1" si="4"/>
        <v>9744.77</v>
      </c>
      <c r="G98" s="14">
        <f t="shared" ca="1" si="5"/>
        <v>9744.77</v>
      </c>
      <c r="H98" s="2"/>
      <c r="I98" s="11"/>
    </row>
    <row r="99" spans="1:9" x14ac:dyDescent="0.2">
      <c r="A99" s="2"/>
      <c r="B99" s="12" t="s">
        <v>73</v>
      </c>
      <c r="C99" s="13" t="s">
        <v>24</v>
      </c>
      <c r="D99" s="14">
        <f ca="1">IF(ISNA(VLOOKUP(B99,[2]BB!B$3:D$282,3,0)),0,VLOOKUP(B99,[2]BB!B$3:D$282,3,0))</f>
        <v>0</v>
      </c>
      <c r="E99" s="14">
        <f ca="1">IF(ISNA(VLOOKUP(B99,[3]BB!B$2:D$135,3,0)),0,VLOOKUP(B99,[3]BB!B$2:D$135,3,0))</f>
        <v>0</v>
      </c>
      <c r="F99" s="14">
        <f t="shared" ca="1" si="4"/>
        <v>0</v>
      </c>
      <c r="G99" s="14">
        <f t="shared" ca="1" si="5"/>
        <v>0</v>
      </c>
      <c r="H99" s="2"/>
      <c r="I99" s="11"/>
    </row>
    <row r="100" spans="1:9" x14ac:dyDescent="0.2">
      <c r="A100" s="2"/>
      <c r="B100" s="12" t="s">
        <v>74</v>
      </c>
      <c r="C100" s="13" t="s">
        <v>24</v>
      </c>
      <c r="D100" s="14">
        <f ca="1">IF(ISNA(VLOOKUP(B100,[2]BB!B$3:D$282,3,0)),0,VLOOKUP(B100,[2]BB!B$3:D$282,3,0))</f>
        <v>0</v>
      </c>
      <c r="E100" s="14">
        <f ca="1">IF(ISNA(VLOOKUP(B100,[3]BB!B$2:D$135,3,0)),0,VLOOKUP(B100,[3]BB!B$2:D$135,3,0))</f>
        <v>0</v>
      </c>
      <c r="F100" s="14">
        <f t="shared" ca="1" si="4"/>
        <v>0</v>
      </c>
      <c r="G100" s="14">
        <f t="shared" ca="1" si="5"/>
        <v>0</v>
      </c>
      <c r="H100" s="2"/>
      <c r="I100" s="11"/>
    </row>
    <row r="101" spans="1:9" x14ac:dyDescent="0.2">
      <c r="A101" s="2"/>
      <c r="B101" s="43" t="s">
        <v>75</v>
      </c>
      <c r="C101" s="44"/>
      <c r="D101" s="14">
        <f ca="1">SUM(D49:D100)</f>
        <v>128268.37000000004</v>
      </c>
      <c r="E101" s="14">
        <f ca="1">SUM(E49:E100)</f>
        <v>0</v>
      </c>
      <c r="F101" s="14">
        <f t="shared" ca="1" si="4"/>
        <v>128268.37000000004</v>
      </c>
      <c r="G101" s="14">
        <f t="shared" ca="1" si="5"/>
        <v>128268.37000000004</v>
      </c>
      <c r="H101" s="2"/>
      <c r="I101" s="11"/>
    </row>
    <row r="102" spans="1:9" x14ac:dyDescent="0.2">
      <c r="A102" s="2"/>
      <c r="B102" s="12" t="s">
        <v>76</v>
      </c>
      <c r="C102" s="13" t="s">
        <v>77</v>
      </c>
      <c r="D102" s="14">
        <f ca="1">IF(ISNA(VLOOKUP(B102,[2]BB!B$3:D$282,3,0)),0,VLOOKUP(B102,[2]BB!B$3:D$282,3,0))</f>
        <v>9744.77</v>
      </c>
      <c r="E102" s="14">
        <f ca="1">IF(ISNA(VLOOKUP(B102,[3]BB!B$2:D$135,3,0)),0,VLOOKUP(B102,[3]BB!B$2:D$135,3,0))</f>
        <v>0</v>
      </c>
      <c r="F102" s="14">
        <f t="shared" ca="1" si="4"/>
        <v>9744.77</v>
      </c>
      <c r="G102" s="14">
        <f t="shared" ca="1" si="5"/>
        <v>9744.77</v>
      </c>
      <c r="H102" s="2"/>
      <c r="I102" s="11"/>
    </row>
    <row r="103" spans="1:9" x14ac:dyDescent="0.2">
      <c r="A103" s="2"/>
      <c r="B103" s="12" t="s">
        <v>78</v>
      </c>
      <c r="C103" s="13" t="s">
        <v>77</v>
      </c>
      <c r="D103" s="14">
        <f ca="1">IF(ISNA(VLOOKUP(B103,[2]BB!B$3:D$282,3,0)),0,VLOOKUP(B103,[2]BB!B$3:D$282,3,0))</f>
        <v>9744.77</v>
      </c>
      <c r="E103" s="14">
        <f ca="1">IF(ISNA(VLOOKUP(B103,[3]BB!B$2:D$135,3,0)),0,VLOOKUP(B103,[3]BB!B$2:D$135,3,0))</f>
        <v>0</v>
      </c>
      <c r="F103" s="14">
        <f t="shared" ca="1" si="4"/>
        <v>9744.77</v>
      </c>
      <c r="G103" s="14">
        <f t="shared" ca="1" si="5"/>
        <v>9744.77</v>
      </c>
      <c r="H103" s="2"/>
      <c r="I103" s="11"/>
    </row>
    <row r="104" spans="1:9" x14ac:dyDescent="0.2">
      <c r="A104" s="2"/>
      <c r="B104" s="12" t="s">
        <v>79</v>
      </c>
      <c r="C104" s="13" t="s">
        <v>77</v>
      </c>
      <c r="D104" s="14">
        <f ca="1">IF(ISNA(VLOOKUP(B104,[2]BB!B$3:D$282,3,0)),0,VLOOKUP(B104,[2]BB!B$3:D$282,3,0))</f>
        <v>0</v>
      </c>
      <c r="E104" s="14">
        <f ca="1">IF(ISNA(VLOOKUP(B104,[3]BB!B$2:D$135,3,0)),0,VLOOKUP(B104,[3]BB!B$2:D$135,3,0))</f>
        <v>37.11</v>
      </c>
      <c r="F104" s="14">
        <f t="shared" ca="1" si="4"/>
        <v>37.11</v>
      </c>
      <c r="G104" s="14">
        <f t="shared" ca="1" si="5"/>
        <v>37.11</v>
      </c>
      <c r="H104" s="2"/>
      <c r="I104" s="11"/>
    </row>
    <row r="105" spans="1:9" x14ac:dyDescent="0.2">
      <c r="A105" s="2"/>
      <c r="B105" s="12" t="s">
        <v>80</v>
      </c>
      <c r="C105" s="13" t="s">
        <v>77</v>
      </c>
      <c r="D105" s="14">
        <f ca="1">IF(ISNA(VLOOKUP(B105,[2]BB!B$3:D$282,3,0)),0,VLOOKUP(B105,[2]BB!B$3:D$282,3,0))</f>
        <v>0</v>
      </c>
      <c r="E105" s="14">
        <f ca="1">IF(ISNA(VLOOKUP(B105,[3]BB!B$2:D$135,3,0)),0,VLOOKUP(B105,[3]BB!B$2:D$135,3,0))</f>
        <v>0</v>
      </c>
      <c r="F105" s="14">
        <f t="shared" ca="1" si="4"/>
        <v>0</v>
      </c>
      <c r="G105" s="14">
        <f t="shared" ca="1" si="5"/>
        <v>0</v>
      </c>
      <c r="H105" s="2"/>
      <c r="I105" s="11"/>
    </row>
    <row r="106" spans="1:9" x14ac:dyDescent="0.2">
      <c r="A106" s="2"/>
      <c r="B106" s="12" t="s">
        <v>81</v>
      </c>
      <c r="C106" s="13" t="s">
        <v>77</v>
      </c>
      <c r="D106" s="14">
        <f ca="1">IF(ISNA(VLOOKUP(B106,[2]BB!B$3:D$282,3,0)),0,VLOOKUP(B106,[2]BB!B$3:D$282,3,0))</f>
        <v>9744.77</v>
      </c>
      <c r="E106" s="14">
        <f ca="1">IF(ISNA(VLOOKUP(B106,[3]BB!B$2:D$135,3,0)),0,VLOOKUP(B106,[3]BB!B$2:D$135,3,0))</f>
        <v>0</v>
      </c>
      <c r="F106" s="14">
        <f t="shared" ca="1" si="4"/>
        <v>9744.77</v>
      </c>
      <c r="G106" s="14">
        <f t="shared" ca="1" si="5"/>
        <v>9744.77</v>
      </c>
      <c r="H106" s="2"/>
      <c r="I106" s="11"/>
    </row>
    <row r="107" spans="1:9" x14ac:dyDescent="0.2">
      <c r="A107" s="2"/>
      <c r="B107" s="12" t="s">
        <v>82</v>
      </c>
      <c r="C107" s="13" t="s">
        <v>77</v>
      </c>
      <c r="D107" s="14">
        <f ca="1">IF(ISNA(VLOOKUP(B107,[2]BB!B$3:D$282,3,0)),0,VLOOKUP(B107,[2]BB!B$3:D$282,3,0))</f>
        <v>0</v>
      </c>
      <c r="E107" s="14">
        <f ca="1">IF(ISNA(VLOOKUP(B107,[3]BB!B$2:D$135,3,0)),0,VLOOKUP(B107,[3]BB!B$2:D$135,3,0))</f>
        <v>37.11</v>
      </c>
      <c r="F107" s="14">
        <f t="shared" ca="1" si="4"/>
        <v>37.11</v>
      </c>
      <c r="G107" s="14">
        <f t="shared" ca="1" si="5"/>
        <v>37.11</v>
      </c>
      <c r="H107" s="2"/>
      <c r="I107" s="11"/>
    </row>
    <row r="108" spans="1:9" x14ac:dyDescent="0.2">
      <c r="A108" s="2"/>
      <c r="B108" s="12" t="s">
        <v>83</v>
      </c>
      <c r="C108" s="13" t="s">
        <v>77</v>
      </c>
      <c r="D108" s="14">
        <f ca="1">IF(ISNA(VLOOKUP(B108,[2]BB!B$3:D$282,3,0)),0,VLOOKUP(B108,[2]BB!B$3:D$282,3,0))</f>
        <v>0</v>
      </c>
      <c r="E108" s="14">
        <f ca="1">IF(ISNA(VLOOKUP(B108,[3]BB!B$2:D$135,3,0)),0,VLOOKUP(B108,[3]BB!B$2:D$135,3,0))</f>
        <v>0</v>
      </c>
      <c r="F108" s="14">
        <f t="shared" ca="1" si="4"/>
        <v>0</v>
      </c>
      <c r="G108" s="14">
        <f t="shared" ca="1" si="5"/>
        <v>0</v>
      </c>
      <c r="H108" s="2"/>
      <c r="I108" s="11"/>
    </row>
    <row r="109" spans="1:9" x14ac:dyDescent="0.2">
      <c r="A109" s="2"/>
      <c r="B109" s="12" t="s">
        <v>84</v>
      </c>
      <c r="C109" s="13" t="s">
        <v>77</v>
      </c>
      <c r="D109" s="14">
        <f ca="1">IF(ISNA(VLOOKUP(B109,[2]BB!B$3:D$282,3,0)),0,VLOOKUP(B109,[2]BB!B$3:D$282,3,0))</f>
        <v>9744.77</v>
      </c>
      <c r="E109" s="14">
        <f ca="1">IF(ISNA(VLOOKUP(B109,[3]BB!B$2:D$135,3,0)),0,VLOOKUP(B109,[3]BB!B$2:D$135,3,0))</f>
        <v>0</v>
      </c>
      <c r="F109" s="14">
        <f t="shared" ca="1" si="4"/>
        <v>9744.77</v>
      </c>
      <c r="G109" s="14">
        <f t="shared" ca="1" si="5"/>
        <v>9744.77</v>
      </c>
      <c r="H109" s="2"/>
      <c r="I109" s="11"/>
    </row>
    <row r="110" spans="1:9" x14ac:dyDescent="0.2">
      <c r="A110" s="2"/>
      <c r="B110" s="12" t="s">
        <v>85</v>
      </c>
      <c r="C110" s="13" t="s">
        <v>77</v>
      </c>
      <c r="D110" s="14">
        <f ca="1">IF(ISNA(VLOOKUP(B110,[2]BB!B$3:D$282,3,0)),0,VLOOKUP(B110,[2]BB!B$3:D$282,3,0))</f>
        <v>9744.77</v>
      </c>
      <c r="E110" s="14">
        <f ca="1">IF(ISNA(VLOOKUP(B110,[3]BB!B$2:D$135,3,0)),0,VLOOKUP(B110,[3]BB!B$2:D$135,3,0))</f>
        <v>0</v>
      </c>
      <c r="F110" s="14">
        <f t="shared" ca="1" si="4"/>
        <v>9744.77</v>
      </c>
      <c r="G110" s="14">
        <f t="shared" ca="1" si="5"/>
        <v>9744.77</v>
      </c>
      <c r="H110" s="2"/>
      <c r="I110" s="11"/>
    </row>
    <row r="111" spans="1:9" x14ac:dyDescent="0.2">
      <c r="A111" s="2"/>
      <c r="B111" s="12" t="s">
        <v>86</v>
      </c>
      <c r="C111" s="13" t="s">
        <v>77</v>
      </c>
      <c r="D111" s="14">
        <f ca="1">IF(ISNA(VLOOKUP(B111,[2]BB!B$3:D$282,3,0)),0,VLOOKUP(B111,[2]BB!B$3:D$282,3,0))</f>
        <v>0</v>
      </c>
      <c r="E111" s="14">
        <f ca="1">IF(ISNA(VLOOKUP(B111,[3]BB!B$2:D$135,3,0)),0,VLOOKUP(B111,[3]BB!B$2:D$135,3,0))</f>
        <v>37.11</v>
      </c>
      <c r="F111" s="14">
        <f t="shared" ca="1" si="4"/>
        <v>37.11</v>
      </c>
      <c r="G111" s="14">
        <f t="shared" ca="1" si="5"/>
        <v>37.11</v>
      </c>
      <c r="H111" s="2"/>
      <c r="I111" s="11"/>
    </row>
    <row r="112" spans="1:9" x14ac:dyDescent="0.2">
      <c r="A112" s="2"/>
      <c r="B112" s="12" t="s">
        <v>87</v>
      </c>
      <c r="C112" s="13" t="s">
        <v>77</v>
      </c>
      <c r="D112" s="14">
        <f ca="1">IF(ISNA(VLOOKUP(B112,[2]BB!B$3:D$282,3,0)),0,VLOOKUP(B112,[2]BB!B$3:D$282,3,0))</f>
        <v>0</v>
      </c>
      <c r="E112" s="14">
        <f ca="1">IF(ISNA(VLOOKUP(B112,[3]BB!B$2:D$135,3,0)),0,VLOOKUP(B112,[3]BB!B$2:D$135,3,0))</f>
        <v>37.11</v>
      </c>
      <c r="F112" s="14">
        <f t="shared" ca="1" si="4"/>
        <v>37.11</v>
      </c>
      <c r="G112" s="14">
        <f t="shared" ca="1" si="5"/>
        <v>37.11</v>
      </c>
      <c r="H112" s="2"/>
      <c r="I112" s="11"/>
    </row>
    <row r="113" spans="1:9" x14ac:dyDescent="0.2">
      <c r="A113" s="2"/>
      <c r="B113" s="12" t="s">
        <v>88</v>
      </c>
      <c r="C113" s="13" t="s">
        <v>77</v>
      </c>
      <c r="D113" s="14">
        <f ca="1">IF(ISNA(VLOOKUP(B113,[2]BB!B$3:D$282,3,0)),0,VLOOKUP(B113,[2]BB!B$3:D$282,3,0))</f>
        <v>0</v>
      </c>
      <c r="E113" s="14">
        <f ca="1">IF(ISNA(VLOOKUP(B113,[3]BB!B$2:D$135,3,0)),0,VLOOKUP(B113,[3]BB!B$2:D$135,3,0))</f>
        <v>37.11</v>
      </c>
      <c r="F113" s="14">
        <f t="shared" ca="1" si="4"/>
        <v>37.11</v>
      </c>
      <c r="G113" s="14">
        <f t="shared" ca="1" si="5"/>
        <v>37.11</v>
      </c>
      <c r="H113" s="2"/>
      <c r="I113" s="11"/>
    </row>
    <row r="114" spans="1:9" x14ac:dyDescent="0.2">
      <c r="A114" s="2"/>
      <c r="B114" s="12" t="s">
        <v>89</v>
      </c>
      <c r="C114" s="13" t="s">
        <v>77</v>
      </c>
      <c r="D114" s="14">
        <f ca="1">IF(ISNA(VLOOKUP(B114,[2]BB!B$3:D$282,3,0)),0,VLOOKUP(B114,[2]BB!B$3:D$282,3,0))</f>
        <v>0</v>
      </c>
      <c r="E114" s="14">
        <f ca="1">IF(ISNA(VLOOKUP(B114,[3]BB!B$2:D$135,3,0)),0,VLOOKUP(B114,[3]BB!B$2:D$135,3,0))</f>
        <v>0</v>
      </c>
      <c r="F114" s="14">
        <f t="shared" ref="F114:F177" ca="1" si="6">SUM(D114:E114)</f>
        <v>0</v>
      </c>
      <c r="G114" s="14">
        <f t="shared" ref="G114:G177" ca="1" si="7">F114</f>
        <v>0</v>
      </c>
      <c r="H114" s="2"/>
      <c r="I114" s="11"/>
    </row>
    <row r="115" spans="1:9" x14ac:dyDescent="0.2">
      <c r="A115" s="2"/>
      <c r="B115" s="12" t="s">
        <v>90</v>
      </c>
      <c r="C115" s="13" t="s">
        <v>77</v>
      </c>
      <c r="D115" s="14">
        <f ca="1">IF(ISNA(VLOOKUP(B115,[2]BB!B$3:D$282,3,0)),0,VLOOKUP(B115,[2]BB!B$3:D$282,3,0))</f>
        <v>0</v>
      </c>
      <c r="E115" s="14">
        <f ca="1">IF(ISNA(VLOOKUP(B115,[3]BB!B$2:D$135,3,0)),0,VLOOKUP(B115,[3]BB!B$2:D$135,3,0))</f>
        <v>0</v>
      </c>
      <c r="F115" s="14">
        <f t="shared" ca="1" si="6"/>
        <v>0</v>
      </c>
      <c r="G115" s="14">
        <f t="shared" ca="1" si="7"/>
        <v>0</v>
      </c>
      <c r="H115" s="2"/>
      <c r="I115" s="11"/>
    </row>
    <row r="116" spans="1:9" x14ac:dyDescent="0.2">
      <c r="A116" s="2"/>
      <c r="B116" s="12" t="s">
        <v>91</v>
      </c>
      <c r="C116" s="13" t="s">
        <v>77</v>
      </c>
      <c r="D116" s="14">
        <f ca="1">IF(ISNA(VLOOKUP(B116,[2]BB!B$3:D$282,3,0)),0,VLOOKUP(B116,[2]BB!B$3:D$282,3,0))</f>
        <v>1586.36</v>
      </c>
      <c r="E116" s="14">
        <f ca="1">IF(ISNA(VLOOKUP(B116,[3]BB!B$2:D$135,3,0)),0,VLOOKUP(B116,[3]BB!B$2:D$135,3,0))</f>
        <v>717.66</v>
      </c>
      <c r="F116" s="14">
        <f t="shared" ca="1" si="6"/>
        <v>2304.02</v>
      </c>
      <c r="G116" s="14">
        <f t="shared" ca="1" si="7"/>
        <v>2304.02</v>
      </c>
      <c r="H116" s="2"/>
      <c r="I116" s="11"/>
    </row>
    <row r="117" spans="1:9" x14ac:dyDescent="0.2">
      <c r="A117" s="2"/>
      <c r="B117" s="12" t="s">
        <v>92</v>
      </c>
      <c r="C117" s="13" t="s">
        <v>77</v>
      </c>
      <c r="D117" s="14">
        <f ca="1">IF(ISNA(VLOOKUP(B117,[2]BB!B$3:D$282,3,0)),0,VLOOKUP(B117,[2]BB!B$3:D$282,3,0))</f>
        <v>0</v>
      </c>
      <c r="E117" s="14">
        <f ca="1">IF(ISNA(VLOOKUP(B117,[3]BB!B$2:D$135,3,0)),0,VLOOKUP(B117,[3]BB!B$2:D$135,3,0))</f>
        <v>37.11</v>
      </c>
      <c r="F117" s="14">
        <f t="shared" ca="1" si="6"/>
        <v>37.11</v>
      </c>
      <c r="G117" s="14">
        <f t="shared" ca="1" si="7"/>
        <v>37.11</v>
      </c>
      <c r="H117" s="2"/>
      <c r="I117" s="11"/>
    </row>
    <row r="118" spans="1:9" x14ac:dyDescent="0.2">
      <c r="A118" s="2"/>
      <c r="B118" s="12" t="s">
        <v>93</v>
      </c>
      <c r="C118" s="13" t="s">
        <v>77</v>
      </c>
      <c r="D118" s="14">
        <f ca="1">IF(ISNA(VLOOKUP(B118,[2]BB!B$3:D$282,3,0)),0,VLOOKUP(B118,[2]BB!B$3:D$282,3,0))</f>
        <v>0</v>
      </c>
      <c r="E118" s="14">
        <f ca="1">IF(ISNA(VLOOKUP(B118,[3]BB!B$2:D$135,3,0)),0,VLOOKUP(B118,[3]BB!B$2:D$135,3,0))</f>
        <v>37.11</v>
      </c>
      <c r="F118" s="14">
        <f t="shared" ca="1" si="6"/>
        <v>37.11</v>
      </c>
      <c r="G118" s="14">
        <f t="shared" ca="1" si="7"/>
        <v>37.11</v>
      </c>
      <c r="H118" s="2"/>
      <c r="I118" s="11"/>
    </row>
    <row r="119" spans="1:9" x14ac:dyDescent="0.2">
      <c r="A119" s="2"/>
      <c r="B119" s="12" t="s">
        <v>94</v>
      </c>
      <c r="C119" s="13" t="s">
        <v>77</v>
      </c>
      <c r="D119" s="14">
        <f ca="1">IF(ISNA(VLOOKUP(B119,[2]BB!B$3:D$282,3,0)),0,VLOOKUP(B119,[2]BB!B$3:D$282,3,0))</f>
        <v>0</v>
      </c>
      <c r="E119" s="14">
        <f ca="1">IF(ISNA(VLOOKUP(B119,[3]BB!B$2:D$135,3,0)),0,VLOOKUP(B119,[3]BB!B$2:D$135,3,0))</f>
        <v>0</v>
      </c>
      <c r="F119" s="14">
        <f t="shared" ca="1" si="6"/>
        <v>0</v>
      </c>
      <c r="G119" s="14">
        <f t="shared" ca="1" si="7"/>
        <v>0</v>
      </c>
      <c r="H119" s="2"/>
      <c r="I119" s="11"/>
    </row>
    <row r="120" spans="1:9" x14ac:dyDescent="0.2">
      <c r="A120" s="2"/>
      <c r="B120" s="12" t="s">
        <v>95</v>
      </c>
      <c r="C120" s="13" t="s">
        <v>77</v>
      </c>
      <c r="D120" s="14">
        <f ca="1">IF(ISNA(VLOOKUP(B120,[2]BB!B$3:D$282,3,0)),0,VLOOKUP(B120,[2]BB!B$3:D$282,3,0))</f>
        <v>0</v>
      </c>
      <c r="E120" s="14">
        <f ca="1">IF(ISNA(VLOOKUP(B120,[3]BB!B$2:D$135,3,0)),0,VLOOKUP(B120,[3]BB!B$2:D$135,3,0))</f>
        <v>37.11</v>
      </c>
      <c r="F120" s="14">
        <f t="shared" ca="1" si="6"/>
        <v>37.11</v>
      </c>
      <c r="G120" s="14">
        <f t="shared" ca="1" si="7"/>
        <v>37.11</v>
      </c>
      <c r="H120" s="2"/>
      <c r="I120" s="11"/>
    </row>
    <row r="121" spans="1:9" x14ac:dyDescent="0.2">
      <c r="A121" s="2"/>
      <c r="B121" s="12" t="s">
        <v>96</v>
      </c>
      <c r="C121" s="13" t="s">
        <v>77</v>
      </c>
      <c r="D121" s="14">
        <f ca="1">IF(ISNA(VLOOKUP(B121,[2]BB!B$3:D$282,3,0)),0,VLOOKUP(B121,[2]BB!B$3:D$282,3,0))</f>
        <v>0</v>
      </c>
      <c r="E121" s="14">
        <f ca="1">IF(ISNA(VLOOKUP(B121,[3]BB!B$2:D$135,3,0)),0,VLOOKUP(B121,[3]BB!B$2:D$135,3,0))</f>
        <v>37.11</v>
      </c>
      <c r="F121" s="14">
        <f t="shared" ca="1" si="6"/>
        <v>37.11</v>
      </c>
      <c r="G121" s="14">
        <f t="shared" ca="1" si="7"/>
        <v>37.11</v>
      </c>
      <c r="H121" s="2"/>
      <c r="I121" s="11"/>
    </row>
    <row r="122" spans="1:9" x14ac:dyDescent="0.2">
      <c r="A122" s="2"/>
      <c r="B122" s="39" t="s">
        <v>97</v>
      </c>
      <c r="C122" s="40"/>
      <c r="D122" s="14">
        <f ca="1">SUM(D102:D121)</f>
        <v>50310.210000000006</v>
      </c>
      <c r="E122" s="14">
        <f ca="1">SUM(E102:E121)</f>
        <v>1051.6500000000001</v>
      </c>
      <c r="F122" s="14">
        <f t="shared" ca="1" si="6"/>
        <v>51361.860000000008</v>
      </c>
      <c r="G122" s="14">
        <f t="shared" ca="1" si="7"/>
        <v>51361.860000000008</v>
      </c>
      <c r="H122" s="2"/>
      <c r="I122" s="11"/>
    </row>
    <row r="123" spans="1:9" x14ac:dyDescent="0.2">
      <c r="A123" s="2"/>
      <c r="B123" s="12" t="s">
        <v>98</v>
      </c>
      <c r="C123" s="13" t="s">
        <v>99</v>
      </c>
      <c r="D123" s="14">
        <f ca="1">IF(ISNA(VLOOKUP(B123,[2]BB!B$3:D$282,3,0)),0,VLOOKUP(B123,[2]BB!B$3:D$282,3,0))</f>
        <v>0</v>
      </c>
      <c r="E123" s="14">
        <f ca="1">IF(ISNA(VLOOKUP(B123,[3]BB!B$2:D$135,3,0)),0,VLOOKUP(B123,[3]BB!B$2:D$135,3,0))</f>
        <v>37.11</v>
      </c>
      <c r="F123" s="14">
        <f t="shared" ca="1" si="6"/>
        <v>37.11</v>
      </c>
      <c r="G123" s="14">
        <f t="shared" ca="1" si="7"/>
        <v>37.11</v>
      </c>
      <c r="H123" s="2"/>
      <c r="I123" s="11"/>
    </row>
    <row r="124" spans="1:9" x14ac:dyDescent="0.2">
      <c r="A124" s="2"/>
      <c r="B124" s="12" t="s">
        <v>100</v>
      </c>
      <c r="C124" s="13" t="s">
        <v>99</v>
      </c>
      <c r="D124" s="14">
        <f ca="1">IF(ISNA(VLOOKUP(B124,[2]BB!B$3:D$282,3,0)),0,VLOOKUP(B124,[2]BB!B$3:D$282,3,0))</f>
        <v>0</v>
      </c>
      <c r="E124" s="14">
        <f ca="1">IF(ISNA(VLOOKUP(B124,[3]BB!B$2:D$135,3,0)),0,VLOOKUP(B124,[3]BB!B$2:D$135,3,0))</f>
        <v>37.11</v>
      </c>
      <c r="F124" s="14">
        <f t="shared" ca="1" si="6"/>
        <v>37.11</v>
      </c>
      <c r="G124" s="14">
        <f t="shared" ca="1" si="7"/>
        <v>37.11</v>
      </c>
      <c r="H124" s="2"/>
      <c r="I124" s="11"/>
    </row>
    <row r="125" spans="1:9" x14ac:dyDescent="0.2">
      <c r="A125" s="2"/>
      <c r="B125" s="12" t="s">
        <v>101</v>
      </c>
      <c r="C125" s="13" t="s">
        <v>99</v>
      </c>
      <c r="D125" s="14">
        <f ca="1">IF(ISNA(VLOOKUP(B125,[2]BB!B$3:D$282,3,0)),0,VLOOKUP(B125,[2]BB!B$3:D$282,3,0))</f>
        <v>0</v>
      </c>
      <c r="E125" s="14">
        <f ca="1">IF(ISNA(VLOOKUP(B125,[3]BB!B$2:D$135,3,0)),0,VLOOKUP(B125,[3]BB!B$2:D$135,3,0))</f>
        <v>37.11</v>
      </c>
      <c r="F125" s="14">
        <f t="shared" ca="1" si="6"/>
        <v>37.11</v>
      </c>
      <c r="G125" s="14">
        <f t="shared" ca="1" si="7"/>
        <v>37.11</v>
      </c>
      <c r="H125" s="2"/>
      <c r="I125" s="11"/>
    </row>
    <row r="126" spans="1:9" x14ac:dyDescent="0.2">
      <c r="A126" s="2"/>
      <c r="B126" s="39" t="s">
        <v>102</v>
      </c>
      <c r="C126" s="40"/>
      <c r="D126" s="14">
        <f ca="1">SUM(D123:D125)</f>
        <v>0</v>
      </c>
      <c r="E126" s="14">
        <f ca="1">SUM(E123:E125)</f>
        <v>111.33</v>
      </c>
      <c r="F126" s="14">
        <f t="shared" ca="1" si="6"/>
        <v>111.33</v>
      </c>
      <c r="G126" s="14">
        <f t="shared" ca="1" si="7"/>
        <v>111.33</v>
      </c>
      <c r="H126" s="2"/>
      <c r="I126" s="11"/>
    </row>
    <row r="127" spans="1:9" x14ac:dyDescent="0.2">
      <c r="A127" s="2"/>
      <c r="B127" s="12" t="s">
        <v>103</v>
      </c>
      <c r="C127" s="13" t="s">
        <v>104</v>
      </c>
      <c r="D127" s="14">
        <f ca="1">IF(ISNA(VLOOKUP(B127,[2]BB!B$3:D$282,3,0)),0,VLOOKUP(B127,[2]BB!B$3:D$282,3,0))</f>
        <v>0</v>
      </c>
      <c r="E127" s="14">
        <f ca="1">IF(ISNA(VLOOKUP(B127,[3]BB!B$2:D$135,3,0)),0,VLOOKUP(B127,[3]BB!B$2:D$135,3,0))</f>
        <v>0</v>
      </c>
      <c r="F127" s="14">
        <f t="shared" ca="1" si="6"/>
        <v>0</v>
      </c>
      <c r="G127" s="14">
        <f t="shared" ca="1" si="7"/>
        <v>0</v>
      </c>
      <c r="H127" s="2"/>
      <c r="I127" s="11"/>
    </row>
    <row r="128" spans="1:9" x14ac:dyDescent="0.2">
      <c r="A128" s="2"/>
      <c r="B128" s="12" t="s">
        <v>105</v>
      </c>
      <c r="C128" s="13" t="s">
        <v>104</v>
      </c>
      <c r="D128" s="14">
        <f ca="1">IF(ISNA(VLOOKUP(B128,[2]BB!B$3:D$282,3,0)),0,VLOOKUP(B128,[2]BB!B$3:D$282,3,0))</f>
        <v>0</v>
      </c>
      <c r="E128" s="14">
        <f ca="1">IF(ISNA(VLOOKUP(B128,[3]BB!B$2:D$135,3,0)),0,VLOOKUP(B128,[3]BB!B$2:D$135,3,0))</f>
        <v>0</v>
      </c>
      <c r="F128" s="14">
        <f t="shared" ca="1" si="6"/>
        <v>0</v>
      </c>
      <c r="G128" s="14">
        <f t="shared" ca="1" si="7"/>
        <v>0</v>
      </c>
      <c r="H128" s="2"/>
      <c r="I128" s="11"/>
    </row>
    <row r="129" spans="1:9" x14ac:dyDescent="0.2">
      <c r="A129" s="2"/>
      <c r="B129" s="12" t="s">
        <v>106</v>
      </c>
      <c r="C129" s="13" t="s">
        <v>104</v>
      </c>
      <c r="D129" s="14">
        <f ca="1">IF(ISNA(VLOOKUP(B129,[2]BB!B$3:D$282,3,0)),0,VLOOKUP(B129,[2]BB!B$3:D$282,3,0))</f>
        <v>0</v>
      </c>
      <c r="E129" s="14">
        <f ca="1">IF(ISNA(VLOOKUP(B129,[3]BB!B$2:D$135,3,0)),0,VLOOKUP(B129,[3]BB!B$2:D$135,3,0))</f>
        <v>0</v>
      </c>
      <c r="F129" s="14">
        <f t="shared" ca="1" si="6"/>
        <v>0</v>
      </c>
      <c r="G129" s="14">
        <f t="shared" ca="1" si="7"/>
        <v>0</v>
      </c>
      <c r="H129" s="2"/>
      <c r="I129" s="11"/>
    </row>
    <row r="130" spans="1:9" x14ac:dyDescent="0.2">
      <c r="A130" s="2"/>
      <c r="B130" s="12" t="s">
        <v>107</v>
      </c>
      <c r="C130" s="13" t="s">
        <v>104</v>
      </c>
      <c r="D130" s="14">
        <f ca="1">IF(ISNA(VLOOKUP(B130,[2]BB!B$3:D$282,3,0)),0,VLOOKUP(B130,[2]BB!B$3:D$282,3,0))</f>
        <v>0</v>
      </c>
      <c r="E130" s="14">
        <f ca="1">IF(ISNA(VLOOKUP(B130,[3]BB!B$2:D$135,3,0)),0,VLOOKUP(B130,[3]BB!B$2:D$135,3,0))</f>
        <v>0</v>
      </c>
      <c r="F130" s="14">
        <f t="shared" ca="1" si="6"/>
        <v>0</v>
      </c>
      <c r="G130" s="14">
        <f t="shared" ca="1" si="7"/>
        <v>0</v>
      </c>
      <c r="H130" s="2"/>
      <c r="I130" s="11"/>
    </row>
    <row r="131" spans="1:9" x14ac:dyDescent="0.2">
      <c r="A131" s="2"/>
      <c r="B131" s="12" t="s">
        <v>108</v>
      </c>
      <c r="C131" s="13" t="s">
        <v>104</v>
      </c>
      <c r="D131" s="14">
        <f ca="1">IF(ISNA(VLOOKUP(B131,[2]BB!B$3:D$282,3,0)),0,VLOOKUP(B131,[2]BB!B$3:D$282,3,0))</f>
        <v>9744.77</v>
      </c>
      <c r="E131" s="14">
        <f ca="1">IF(ISNA(VLOOKUP(B131,[3]BB!B$2:D$135,3,0)),0,VLOOKUP(B131,[3]BB!B$2:D$135,3,0))</f>
        <v>0</v>
      </c>
      <c r="F131" s="14">
        <f t="shared" ca="1" si="6"/>
        <v>9744.77</v>
      </c>
      <c r="G131" s="14">
        <f t="shared" ca="1" si="7"/>
        <v>9744.77</v>
      </c>
      <c r="H131" s="2"/>
      <c r="I131" s="11"/>
    </row>
    <row r="132" spans="1:9" x14ac:dyDescent="0.2">
      <c r="A132" s="2"/>
      <c r="B132" s="12" t="s">
        <v>109</v>
      </c>
      <c r="C132" s="13" t="s">
        <v>104</v>
      </c>
      <c r="D132" s="14">
        <f ca="1">IF(ISNA(VLOOKUP(B132,[2]BB!B$3:D$282,3,0)),0,VLOOKUP(B132,[2]BB!B$3:D$282,3,0))</f>
        <v>9744.77</v>
      </c>
      <c r="E132" s="14">
        <f ca="1">IF(ISNA(VLOOKUP(B132,[3]BB!B$2:D$135,3,0)),0,VLOOKUP(B132,[3]BB!B$2:D$135,3,0))</f>
        <v>0</v>
      </c>
      <c r="F132" s="14">
        <f t="shared" ca="1" si="6"/>
        <v>9744.77</v>
      </c>
      <c r="G132" s="14">
        <f t="shared" ca="1" si="7"/>
        <v>9744.77</v>
      </c>
      <c r="H132" s="2"/>
      <c r="I132" s="11"/>
    </row>
    <row r="133" spans="1:9" x14ac:dyDescent="0.2">
      <c r="A133" s="2"/>
      <c r="B133" s="12" t="s">
        <v>110</v>
      </c>
      <c r="C133" s="13" t="s">
        <v>104</v>
      </c>
      <c r="D133" s="14">
        <f ca="1">IF(ISNA(VLOOKUP(B133,[2]BB!B$3:D$282,3,0)),0,VLOOKUP(B133,[2]BB!B$3:D$282,3,0))</f>
        <v>0</v>
      </c>
      <c r="E133" s="14">
        <f ca="1">IF(ISNA(VLOOKUP(B133,[3]BB!B$2:D$135,3,0)),0,VLOOKUP(B133,[3]BB!B$2:D$135,3,0))</f>
        <v>0</v>
      </c>
      <c r="F133" s="14">
        <f t="shared" ca="1" si="6"/>
        <v>0</v>
      </c>
      <c r="G133" s="14">
        <f t="shared" ca="1" si="7"/>
        <v>0</v>
      </c>
      <c r="H133" s="2"/>
      <c r="I133" s="11"/>
    </row>
    <row r="134" spans="1:9" x14ac:dyDescent="0.2">
      <c r="A134" s="2"/>
      <c r="B134" s="12" t="s">
        <v>111</v>
      </c>
      <c r="C134" s="13" t="s">
        <v>104</v>
      </c>
      <c r="D134" s="14">
        <f ca="1">IF(ISNA(VLOOKUP(B134,[2]BB!B$3:D$282,3,0)),0,VLOOKUP(B134,[2]BB!B$3:D$282,3,0))</f>
        <v>0</v>
      </c>
      <c r="E134" s="14">
        <f ca="1">IF(ISNA(VLOOKUP(B134,[3]BB!B$2:D$135,3,0)),0,VLOOKUP(B134,[3]BB!B$2:D$135,3,0))</f>
        <v>0</v>
      </c>
      <c r="F134" s="14">
        <f t="shared" ca="1" si="6"/>
        <v>0</v>
      </c>
      <c r="G134" s="14">
        <f t="shared" ca="1" si="7"/>
        <v>0</v>
      </c>
      <c r="H134" s="2"/>
      <c r="I134" s="11"/>
    </row>
    <row r="135" spans="1:9" x14ac:dyDescent="0.2">
      <c r="A135" s="2"/>
      <c r="B135" s="12" t="s">
        <v>112</v>
      </c>
      <c r="C135" s="13" t="s">
        <v>104</v>
      </c>
      <c r="D135" s="14">
        <f ca="1">IF(ISNA(VLOOKUP(B135,[2]BB!B$3:D$282,3,0)),0,VLOOKUP(B135,[2]BB!B$3:D$282,3,0))</f>
        <v>0</v>
      </c>
      <c r="E135" s="14">
        <f ca="1">IF(ISNA(VLOOKUP(B135,[3]BB!B$2:D$135,3,0)),0,VLOOKUP(B135,[3]BB!B$2:D$135,3,0))</f>
        <v>0</v>
      </c>
      <c r="F135" s="14">
        <f t="shared" ca="1" si="6"/>
        <v>0</v>
      </c>
      <c r="G135" s="14">
        <f t="shared" ca="1" si="7"/>
        <v>0</v>
      </c>
      <c r="H135" s="2"/>
      <c r="I135" s="11"/>
    </row>
    <row r="136" spans="1:9" x14ac:dyDescent="0.2">
      <c r="A136" s="2"/>
      <c r="B136" s="12" t="s">
        <v>113</v>
      </c>
      <c r="C136" s="13" t="s">
        <v>104</v>
      </c>
      <c r="D136" s="14">
        <f ca="1">IF(ISNA(VLOOKUP(B136,[2]BB!B$3:D$282,3,0)),0,VLOOKUP(B136,[2]BB!B$3:D$282,3,0))</f>
        <v>0</v>
      </c>
      <c r="E136" s="14">
        <f ca="1">IF(ISNA(VLOOKUP(B136,[3]BB!B$2:D$135,3,0)),0,VLOOKUP(B136,[3]BB!B$2:D$135,3,0))</f>
        <v>0</v>
      </c>
      <c r="F136" s="14">
        <f t="shared" ca="1" si="6"/>
        <v>0</v>
      </c>
      <c r="G136" s="14">
        <f t="shared" ca="1" si="7"/>
        <v>0</v>
      </c>
      <c r="H136" s="2"/>
      <c r="I136" s="11"/>
    </row>
    <row r="137" spans="1:9" x14ac:dyDescent="0.2">
      <c r="A137" s="2"/>
      <c r="B137" s="12" t="s">
        <v>114</v>
      </c>
      <c r="C137" s="13" t="s">
        <v>104</v>
      </c>
      <c r="D137" s="14">
        <f ca="1">IF(ISNA(VLOOKUP(B137,[2]BB!B$3:D$282,3,0)),0,VLOOKUP(B137,[2]BB!B$3:D$282,3,0))</f>
        <v>0</v>
      </c>
      <c r="E137" s="14">
        <f ca="1">IF(ISNA(VLOOKUP(B137,[3]BB!B$2:D$135,3,0)),0,VLOOKUP(B137,[3]BB!B$2:D$135,3,0))</f>
        <v>0</v>
      </c>
      <c r="F137" s="14">
        <f t="shared" ca="1" si="6"/>
        <v>0</v>
      </c>
      <c r="G137" s="14">
        <f t="shared" ca="1" si="7"/>
        <v>0</v>
      </c>
      <c r="H137" s="2"/>
      <c r="I137" s="11"/>
    </row>
    <row r="138" spans="1:9" x14ac:dyDescent="0.2">
      <c r="A138" s="2"/>
      <c r="B138" s="12" t="s">
        <v>115</v>
      </c>
      <c r="C138" s="13" t="s">
        <v>104</v>
      </c>
      <c r="D138" s="14">
        <f ca="1">IF(ISNA(VLOOKUP(B138,[2]BB!B$3:D$282,3,0)),0,VLOOKUP(B138,[2]BB!B$3:D$282,3,0))</f>
        <v>0</v>
      </c>
      <c r="E138" s="14">
        <f ca="1">IF(ISNA(VLOOKUP(B138,[3]BB!B$2:D$135,3,0)),0,VLOOKUP(B138,[3]BB!B$2:D$135,3,0))</f>
        <v>0</v>
      </c>
      <c r="F138" s="14">
        <f t="shared" ca="1" si="6"/>
        <v>0</v>
      </c>
      <c r="G138" s="14">
        <f t="shared" ca="1" si="7"/>
        <v>0</v>
      </c>
      <c r="H138" s="2"/>
      <c r="I138" s="11"/>
    </row>
    <row r="139" spans="1:9" x14ac:dyDescent="0.2">
      <c r="A139" s="2"/>
      <c r="B139" s="12" t="s">
        <v>116</v>
      </c>
      <c r="C139" s="13" t="s">
        <v>104</v>
      </c>
      <c r="D139" s="14">
        <f ca="1">IF(ISNA(VLOOKUP(B139,[2]BB!B$3:D$282,3,0)),0,VLOOKUP(B139,[2]BB!B$3:D$282,3,0))</f>
        <v>0</v>
      </c>
      <c r="E139" s="14">
        <f ca="1">IF(ISNA(VLOOKUP(B139,[3]BB!B$2:D$135,3,0)),0,VLOOKUP(B139,[3]BB!B$2:D$135,3,0))</f>
        <v>0</v>
      </c>
      <c r="F139" s="14">
        <f t="shared" ca="1" si="6"/>
        <v>0</v>
      </c>
      <c r="G139" s="14">
        <f t="shared" ca="1" si="7"/>
        <v>0</v>
      </c>
      <c r="H139" s="2"/>
      <c r="I139" s="11"/>
    </row>
    <row r="140" spans="1:9" x14ac:dyDescent="0.2">
      <c r="A140" s="2"/>
      <c r="B140" s="12" t="s">
        <v>117</v>
      </c>
      <c r="C140" s="13" t="s">
        <v>104</v>
      </c>
      <c r="D140" s="14">
        <f ca="1">IF(ISNA(VLOOKUP(B140,[2]BB!B$3:D$282,3,0)),0,VLOOKUP(B140,[2]BB!B$3:D$282,3,0))</f>
        <v>0</v>
      </c>
      <c r="E140" s="14">
        <f ca="1">IF(ISNA(VLOOKUP(B140,[3]BB!B$2:D$135,3,0)),0,VLOOKUP(B140,[3]BB!B$2:D$135,3,0))</f>
        <v>0</v>
      </c>
      <c r="F140" s="14">
        <f t="shared" ca="1" si="6"/>
        <v>0</v>
      </c>
      <c r="G140" s="14">
        <f t="shared" ca="1" si="7"/>
        <v>0</v>
      </c>
      <c r="H140" s="2"/>
      <c r="I140" s="11"/>
    </row>
    <row r="141" spans="1:9" x14ac:dyDescent="0.2">
      <c r="A141" s="2"/>
      <c r="B141" s="12" t="s">
        <v>118</v>
      </c>
      <c r="C141" s="13" t="s">
        <v>104</v>
      </c>
      <c r="D141" s="14">
        <f ca="1">IF(ISNA(VLOOKUP(B141,[2]BB!B$3:D$282,3,0)),0,VLOOKUP(B141,[2]BB!B$3:D$282,3,0))</f>
        <v>0</v>
      </c>
      <c r="E141" s="14">
        <f ca="1">IF(ISNA(VLOOKUP(B141,[3]BB!B$2:D$135,3,0)),0,VLOOKUP(B141,[3]BB!B$2:D$135,3,0))</f>
        <v>0</v>
      </c>
      <c r="F141" s="14">
        <f t="shared" ca="1" si="6"/>
        <v>0</v>
      </c>
      <c r="G141" s="14">
        <f t="shared" ca="1" si="7"/>
        <v>0</v>
      </c>
      <c r="H141" s="2"/>
      <c r="I141" s="11"/>
    </row>
    <row r="142" spans="1:9" x14ac:dyDescent="0.2">
      <c r="A142" s="2"/>
      <c r="B142" s="12" t="s">
        <v>119</v>
      </c>
      <c r="C142" s="13" t="s">
        <v>104</v>
      </c>
      <c r="D142" s="14">
        <f ca="1">IF(ISNA(VLOOKUP(B142,[2]BB!B$3:D$282,3,0)),0,VLOOKUP(B142,[2]BB!B$3:D$282,3,0))</f>
        <v>9744.77</v>
      </c>
      <c r="E142" s="14">
        <f ca="1">IF(ISNA(VLOOKUP(B142,[3]BB!B$2:D$135,3,0)),0,VLOOKUP(B142,[3]BB!B$2:D$135,3,0))</f>
        <v>0</v>
      </c>
      <c r="F142" s="14">
        <f t="shared" ca="1" si="6"/>
        <v>9744.77</v>
      </c>
      <c r="G142" s="14">
        <f t="shared" ca="1" si="7"/>
        <v>9744.77</v>
      </c>
      <c r="H142" s="2"/>
      <c r="I142" s="11"/>
    </row>
    <row r="143" spans="1:9" x14ac:dyDescent="0.2">
      <c r="A143" s="2"/>
      <c r="B143" s="12" t="s">
        <v>120</v>
      </c>
      <c r="C143" s="13" t="s">
        <v>104</v>
      </c>
      <c r="D143" s="14">
        <f ca="1">IF(ISNA(VLOOKUP(B143,[2]BB!B$3:D$282,3,0)),0,VLOOKUP(B143,[2]BB!B$3:D$282,3,0))</f>
        <v>0</v>
      </c>
      <c r="E143" s="14">
        <f ca="1">IF(ISNA(VLOOKUP(B143,[3]BB!B$2:D$135,3,0)),0,VLOOKUP(B143,[3]BB!B$2:D$135,3,0))</f>
        <v>0</v>
      </c>
      <c r="F143" s="14">
        <f t="shared" ca="1" si="6"/>
        <v>0</v>
      </c>
      <c r="G143" s="14">
        <f t="shared" ca="1" si="7"/>
        <v>0</v>
      </c>
      <c r="H143" s="2"/>
      <c r="I143" s="11"/>
    </row>
    <row r="144" spans="1:9" x14ac:dyDescent="0.2">
      <c r="A144" s="2"/>
      <c r="B144" s="12" t="s">
        <v>121</v>
      </c>
      <c r="C144" s="13" t="s">
        <v>104</v>
      </c>
      <c r="D144" s="14">
        <f ca="1">IF(ISNA(VLOOKUP(B144,[2]BB!B$3:D$282,3,0)),0,VLOOKUP(B144,[2]BB!B$3:D$282,3,0))</f>
        <v>0</v>
      </c>
      <c r="E144" s="14">
        <f ca="1">IF(ISNA(VLOOKUP(B144,[3]BB!B$2:D$135,3,0)),0,VLOOKUP(B144,[3]BB!B$2:D$135,3,0))</f>
        <v>0</v>
      </c>
      <c r="F144" s="14">
        <f t="shared" ca="1" si="6"/>
        <v>0</v>
      </c>
      <c r="G144" s="14">
        <f t="shared" ca="1" si="7"/>
        <v>0</v>
      </c>
      <c r="H144" s="2"/>
      <c r="I144" s="11"/>
    </row>
    <row r="145" spans="1:9" x14ac:dyDescent="0.2">
      <c r="A145" s="2"/>
      <c r="B145" s="12" t="s">
        <v>122</v>
      </c>
      <c r="C145" s="13" t="s">
        <v>104</v>
      </c>
      <c r="D145" s="14">
        <f ca="1">IF(ISNA(VLOOKUP(B145,[2]BB!B$3:D$282,3,0)),0,VLOOKUP(B145,[2]BB!B$3:D$282,3,0))</f>
        <v>0</v>
      </c>
      <c r="E145" s="14">
        <f ca="1">IF(ISNA(VLOOKUP(B145,[3]BB!B$2:D$135,3,0)),0,VLOOKUP(B145,[3]BB!B$2:D$135,3,0))</f>
        <v>0</v>
      </c>
      <c r="F145" s="14">
        <f t="shared" ca="1" si="6"/>
        <v>0</v>
      </c>
      <c r="G145" s="14">
        <f t="shared" ca="1" si="7"/>
        <v>0</v>
      </c>
      <c r="H145" s="2"/>
      <c r="I145" s="11"/>
    </row>
    <row r="146" spans="1:9" x14ac:dyDescent="0.2">
      <c r="A146" s="2"/>
      <c r="B146" s="12" t="s">
        <v>123</v>
      </c>
      <c r="C146" s="13" t="s">
        <v>104</v>
      </c>
      <c r="D146" s="14">
        <f ca="1">IF(ISNA(VLOOKUP(B146,[2]BB!B$3:D$282,3,0)),0,VLOOKUP(B146,[2]BB!B$3:D$282,3,0))</f>
        <v>0</v>
      </c>
      <c r="E146" s="14">
        <f ca="1">IF(ISNA(VLOOKUP(B146,[3]BB!B$2:D$135,3,0)),0,VLOOKUP(B146,[3]BB!B$2:D$135,3,0))</f>
        <v>0</v>
      </c>
      <c r="F146" s="14">
        <f t="shared" ca="1" si="6"/>
        <v>0</v>
      </c>
      <c r="G146" s="14">
        <f t="shared" ca="1" si="7"/>
        <v>0</v>
      </c>
      <c r="H146" s="2"/>
      <c r="I146" s="11"/>
    </row>
    <row r="147" spans="1:9" x14ac:dyDescent="0.2">
      <c r="A147" s="2"/>
      <c r="B147" s="12" t="s">
        <v>124</v>
      </c>
      <c r="C147" s="13" t="s">
        <v>104</v>
      </c>
      <c r="D147" s="14">
        <f ca="1">IF(ISNA(VLOOKUP(B147,[2]BB!B$3:D$282,3,0)),0,VLOOKUP(B147,[2]BB!B$3:D$282,3,0))</f>
        <v>9744.77</v>
      </c>
      <c r="E147" s="14">
        <f ca="1">IF(ISNA(VLOOKUP(B147,[3]BB!B$2:D$135,3,0)),0,VLOOKUP(B147,[3]BB!B$2:D$135,3,0))</f>
        <v>0</v>
      </c>
      <c r="F147" s="14">
        <f t="shared" ca="1" si="6"/>
        <v>9744.77</v>
      </c>
      <c r="G147" s="14">
        <f t="shared" ca="1" si="7"/>
        <v>9744.77</v>
      </c>
      <c r="H147" s="2"/>
      <c r="I147" s="11"/>
    </row>
    <row r="148" spans="1:9" x14ac:dyDescent="0.2">
      <c r="A148" s="2"/>
      <c r="B148" s="12" t="s">
        <v>125</v>
      </c>
      <c r="C148" s="13" t="s">
        <v>104</v>
      </c>
      <c r="D148" s="14">
        <f ca="1">IF(ISNA(VLOOKUP(B148,[2]BB!B$3:D$282,3,0)),0,VLOOKUP(B148,[2]BB!B$3:D$282,3,0))</f>
        <v>0</v>
      </c>
      <c r="E148" s="14">
        <f ca="1">IF(ISNA(VLOOKUP(B148,[3]BB!B$2:D$135,3,0)),0,VLOOKUP(B148,[3]BB!B$2:D$135,3,0))</f>
        <v>0</v>
      </c>
      <c r="F148" s="14">
        <f t="shared" ca="1" si="6"/>
        <v>0</v>
      </c>
      <c r="G148" s="14">
        <f t="shared" ca="1" si="7"/>
        <v>0</v>
      </c>
      <c r="H148" s="2"/>
      <c r="I148" s="11"/>
    </row>
    <row r="149" spans="1:9" x14ac:dyDescent="0.2">
      <c r="A149" s="2"/>
      <c r="B149" s="12" t="s">
        <v>126</v>
      </c>
      <c r="C149" s="13" t="s">
        <v>104</v>
      </c>
      <c r="D149" s="14">
        <f ca="1">IF(ISNA(VLOOKUP(B149,[2]BB!B$3:D$282,3,0)),0,VLOOKUP(B149,[2]BB!B$3:D$282,3,0))</f>
        <v>0</v>
      </c>
      <c r="E149" s="14">
        <f ca="1">IF(ISNA(VLOOKUP(B149,[3]BB!B$2:D$135,3,0)),0,VLOOKUP(B149,[3]BB!B$2:D$135,3,0))</f>
        <v>0</v>
      </c>
      <c r="F149" s="14">
        <f t="shared" ca="1" si="6"/>
        <v>0</v>
      </c>
      <c r="G149" s="14">
        <f t="shared" ca="1" si="7"/>
        <v>0</v>
      </c>
      <c r="H149" s="2"/>
      <c r="I149" s="11"/>
    </row>
    <row r="150" spans="1:9" x14ac:dyDescent="0.2">
      <c r="A150" s="2"/>
      <c r="B150" s="12" t="s">
        <v>127</v>
      </c>
      <c r="C150" s="13" t="s">
        <v>104</v>
      </c>
      <c r="D150" s="14">
        <f ca="1">IF(ISNA(VLOOKUP(B150,[2]BB!B$3:D$282,3,0)),0,VLOOKUP(B150,[2]BB!B$3:D$282,3,0))</f>
        <v>0</v>
      </c>
      <c r="E150" s="14">
        <f ca="1">IF(ISNA(VLOOKUP(B150,[3]BB!B$2:D$135,3,0)),0,VLOOKUP(B150,[3]BB!B$2:D$135,3,0))</f>
        <v>0</v>
      </c>
      <c r="F150" s="14">
        <f t="shared" ca="1" si="6"/>
        <v>0</v>
      </c>
      <c r="G150" s="14">
        <f t="shared" ca="1" si="7"/>
        <v>0</v>
      </c>
      <c r="H150" s="2"/>
      <c r="I150" s="11"/>
    </row>
    <row r="151" spans="1:9" x14ac:dyDescent="0.2">
      <c r="A151" s="2"/>
      <c r="B151" s="12" t="s">
        <v>128</v>
      </c>
      <c r="C151" s="13" t="s">
        <v>104</v>
      </c>
      <c r="D151" s="14">
        <f ca="1">IF(ISNA(VLOOKUP(B151,[2]BB!B$3:D$282,3,0)),0,VLOOKUP(B151,[2]BB!B$3:D$282,3,0))</f>
        <v>0</v>
      </c>
      <c r="E151" s="14">
        <f ca="1">IF(ISNA(VLOOKUP(B151,[3]BB!B$2:D$135,3,0)),0,VLOOKUP(B151,[3]BB!B$2:D$135,3,0))</f>
        <v>0</v>
      </c>
      <c r="F151" s="14">
        <f t="shared" ca="1" si="6"/>
        <v>0</v>
      </c>
      <c r="G151" s="14">
        <f t="shared" ca="1" si="7"/>
        <v>0</v>
      </c>
      <c r="H151" s="2"/>
      <c r="I151" s="11"/>
    </row>
    <row r="152" spans="1:9" x14ac:dyDescent="0.2">
      <c r="A152" s="2"/>
      <c r="B152" s="12" t="s">
        <v>129</v>
      </c>
      <c r="C152" s="13" t="s">
        <v>104</v>
      </c>
      <c r="D152" s="14">
        <f ca="1">IF(ISNA(VLOOKUP(B152,[2]BB!B$3:D$282,3,0)),0,VLOOKUP(B152,[2]BB!B$3:D$282,3,0))</f>
        <v>0</v>
      </c>
      <c r="E152" s="14">
        <f ca="1">IF(ISNA(VLOOKUP(B152,[3]BB!B$2:D$135,3,0)),0,VLOOKUP(B152,[3]BB!B$2:D$135,3,0))</f>
        <v>0</v>
      </c>
      <c r="F152" s="14">
        <f t="shared" ca="1" si="6"/>
        <v>0</v>
      </c>
      <c r="G152" s="14">
        <f t="shared" ca="1" si="7"/>
        <v>0</v>
      </c>
      <c r="H152" s="2"/>
      <c r="I152" s="11"/>
    </row>
    <row r="153" spans="1:9" x14ac:dyDescent="0.2">
      <c r="A153" s="2"/>
      <c r="B153" s="12" t="s">
        <v>130</v>
      </c>
      <c r="C153" s="13" t="s">
        <v>104</v>
      </c>
      <c r="D153" s="14">
        <f ca="1">IF(ISNA(VLOOKUP(B153,[2]BB!B$3:D$282,3,0)),0,VLOOKUP(B153,[2]BB!B$3:D$282,3,0))</f>
        <v>0</v>
      </c>
      <c r="E153" s="14">
        <f ca="1">IF(ISNA(VLOOKUP(B153,[3]BB!B$2:D$135,3,0)),0,VLOOKUP(B153,[3]BB!B$2:D$135,3,0))</f>
        <v>0</v>
      </c>
      <c r="F153" s="14">
        <f t="shared" ca="1" si="6"/>
        <v>0</v>
      </c>
      <c r="G153" s="14">
        <f t="shared" ca="1" si="7"/>
        <v>0</v>
      </c>
      <c r="H153" s="2"/>
      <c r="I153" s="11"/>
    </row>
    <row r="154" spans="1:9" x14ac:dyDescent="0.2">
      <c r="A154" s="2"/>
      <c r="B154" s="12" t="s">
        <v>131</v>
      </c>
      <c r="C154" s="13" t="s">
        <v>104</v>
      </c>
      <c r="D154" s="14">
        <f ca="1">IF(ISNA(VLOOKUP(B154,[2]BB!B$3:D$282,3,0)),0,VLOOKUP(B154,[2]BB!B$3:D$282,3,0))</f>
        <v>0</v>
      </c>
      <c r="E154" s="14">
        <f ca="1">IF(ISNA(VLOOKUP(B154,[3]BB!B$2:D$135,3,0)),0,VLOOKUP(B154,[3]BB!B$2:D$135,3,0))</f>
        <v>0</v>
      </c>
      <c r="F154" s="14">
        <f t="shared" ca="1" si="6"/>
        <v>0</v>
      </c>
      <c r="G154" s="14">
        <f t="shared" ca="1" si="7"/>
        <v>0</v>
      </c>
      <c r="H154" s="2"/>
      <c r="I154" s="11"/>
    </row>
    <row r="155" spans="1:9" x14ac:dyDescent="0.2">
      <c r="A155" s="2"/>
      <c r="B155" s="12" t="s">
        <v>132</v>
      </c>
      <c r="C155" s="13" t="s">
        <v>104</v>
      </c>
      <c r="D155" s="14">
        <f ca="1">IF(ISNA(VLOOKUP(B155,[2]BB!B$3:D$282,3,0)),0,VLOOKUP(B155,[2]BB!B$3:D$282,3,0))</f>
        <v>0</v>
      </c>
      <c r="E155" s="14">
        <f ca="1">IF(ISNA(VLOOKUP(B155,[3]BB!B$2:D$135,3,0)),0,VLOOKUP(B155,[3]BB!B$2:D$135,3,0))</f>
        <v>0</v>
      </c>
      <c r="F155" s="14">
        <f t="shared" ca="1" si="6"/>
        <v>0</v>
      </c>
      <c r="G155" s="14">
        <f t="shared" ca="1" si="7"/>
        <v>0</v>
      </c>
      <c r="H155" s="2"/>
      <c r="I155" s="11"/>
    </row>
    <row r="156" spans="1:9" x14ac:dyDescent="0.2">
      <c r="A156" s="2"/>
      <c r="B156" s="12" t="s">
        <v>133</v>
      </c>
      <c r="C156" s="13" t="s">
        <v>104</v>
      </c>
      <c r="D156" s="14">
        <f ca="1">IF(ISNA(VLOOKUP(B156,[2]BB!B$3:D$282,3,0)),0,VLOOKUP(B156,[2]BB!B$3:D$282,3,0))</f>
        <v>0</v>
      </c>
      <c r="E156" s="14">
        <f ca="1">IF(ISNA(VLOOKUP(B156,[3]BB!B$2:D$135,3,0)),0,VLOOKUP(B156,[3]BB!B$2:D$135,3,0))</f>
        <v>0</v>
      </c>
      <c r="F156" s="14">
        <f t="shared" ca="1" si="6"/>
        <v>0</v>
      </c>
      <c r="G156" s="14">
        <f t="shared" ca="1" si="7"/>
        <v>0</v>
      </c>
      <c r="H156" s="2"/>
      <c r="I156" s="11"/>
    </row>
    <row r="157" spans="1:9" x14ac:dyDescent="0.2">
      <c r="A157" s="2"/>
      <c r="B157" s="12" t="s">
        <v>134</v>
      </c>
      <c r="C157" s="13" t="s">
        <v>104</v>
      </c>
      <c r="D157" s="14">
        <f ca="1">IF(ISNA(VLOOKUP(B157,[2]BB!B$3:D$282,3,0)),0,VLOOKUP(B157,[2]BB!B$3:D$282,3,0))</f>
        <v>0</v>
      </c>
      <c r="E157" s="14">
        <f ca="1">IF(ISNA(VLOOKUP(B157,[3]BB!B$2:D$135,3,0)),0,VLOOKUP(B157,[3]BB!B$2:D$135,3,0))</f>
        <v>0</v>
      </c>
      <c r="F157" s="14">
        <f t="shared" ca="1" si="6"/>
        <v>0</v>
      </c>
      <c r="G157" s="14">
        <f t="shared" ca="1" si="7"/>
        <v>0</v>
      </c>
      <c r="H157" s="2"/>
      <c r="I157" s="11"/>
    </row>
    <row r="158" spans="1:9" x14ac:dyDescent="0.2">
      <c r="A158" s="2"/>
      <c r="B158" s="12" t="s">
        <v>135</v>
      </c>
      <c r="C158" s="13" t="s">
        <v>104</v>
      </c>
      <c r="D158" s="14">
        <f ca="1">IF(ISNA(VLOOKUP(B158,[2]BB!B$3:D$282,3,0)),0,VLOOKUP(B158,[2]BB!B$3:D$282,3,0))</f>
        <v>0</v>
      </c>
      <c r="E158" s="14">
        <f ca="1">IF(ISNA(VLOOKUP(B158,[3]BB!B$2:D$135,3,0)),0,VLOOKUP(B158,[3]BB!B$2:D$135,3,0))</f>
        <v>0</v>
      </c>
      <c r="F158" s="14">
        <f t="shared" ca="1" si="6"/>
        <v>0</v>
      </c>
      <c r="G158" s="14">
        <f t="shared" ca="1" si="7"/>
        <v>0</v>
      </c>
      <c r="H158" s="2"/>
      <c r="I158" s="11"/>
    </row>
    <row r="159" spans="1:9" x14ac:dyDescent="0.2">
      <c r="A159" s="2"/>
      <c r="B159" s="12" t="s">
        <v>136</v>
      </c>
      <c r="C159" s="13" t="s">
        <v>104</v>
      </c>
      <c r="D159" s="14">
        <f ca="1">IF(ISNA(VLOOKUP(B159,[2]BB!B$3:D$282,3,0)),0,VLOOKUP(B159,[2]BB!B$3:D$282,3,0))</f>
        <v>0</v>
      </c>
      <c r="E159" s="14">
        <f ca="1">IF(ISNA(VLOOKUP(B159,[3]BB!B$2:D$135,3,0)),0,VLOOKUP(B159,[3]BB!B$2:D$135,3,0))</f>
        <v>0</v>
      </c>
      <c r="F159" s="14">
        <f t="shared" ca="1" si="6"/>
        <v>0</v>
      </c>
      <c r="G159" s="14">
        <f t="shared" ca="1" si="7"/>
        <v>0</v>
      </c>
      <c r="H159" s="2"/>
      <c r="I159" s="11"/>
    </row>
    <row r="160" spans="1:9" x14ac:dyDescent="0.2">
      <c r="A160" s="2"/>
      <c r="B160" s="12" t="s">
        <v>137</v>
      </c>
      <c r="C160" s="13" t="s">
        <v>104</v>
      </c>
      <c r="D160" s="14">
        <f ca="1">IF(ISNA(VLOOKUP(B160,[2]BB!B$3:D$282,3,0)),0,VLOOKUP(B160,[2]BB!B$3:D$282,3,0))</f>
        <v>0</v>
      </c>
      <c r="E160" s="14">
        <f ca="1">IF(ISNA(VLOOKUP(B160,[3]BB!B$2:D$135,3,0)),0,VLOOKUP(B160,[3]BB!B$2:D$135,3,0))</f>
        <v>0</v>
      </c>
      <c r="F160" s="14">
        <f t="shared" ca="1" si="6"/>
        <v>0</v>
      </c>
      <c r="G160" s="14">
        <f t="shared" ca="1" si="7"/>
        <v>0</v>
      </c>
      <c r="H160" s="2"/>
      <c r="I160" s="11"/>
    </row>
    <row r="161" spans="1:9" x14ac:dyDescent="0.2">
      <c r="A161" s="2"/>
      <c r="B161" s="12" t="s">
        <v>138</v>
      </c>
      <c r="C161" s="13" t="s">
        <v>104</v>
      </c>
      <c r="D161" s="14">
        <f ca="1">IF(ISNA(VLOOKUP(B161,[2]BB!B$3:D$282,3,0)),0,VLOOKUP(B161,[2]BB!B$3:D$282,3,0))</f>
        <v>0</v>
      </c>
      <c r="E161" s="14">
        <f ca="1">IF(ISNA(VLOOKUP(B161,[3]BB!B$2:D$135,3,0)),0,VLOOKUP(B161,[3]BB!B$2:D$135,3,0))</f>
        <v>0</v>
      </c>
      <c r="F161" s="14">
        <f t="shared" ca="1" si="6"/>
        <v>0</v>
      </c>
      <c r="G161" s="14">
        <f t="shared" ca="1" si="7"/>
        <v>0</v>
      </c>
      <c r="H161" s="2"/>
      <c r="I161" s="11"/>
    </row>
    <row r="162" spans="1:9" x14ac:dyDescent="0.2">
      <c r="A162" s="2"/>
      <c r="B162" s="12" t="s">
        <v>139</v>
      </c>
      <c r="C162" s="13" t="s">
        <v>104</v>
      </c>
      <c r="D162" s="14">
        <f ca="1">IF(ISNA(VLOOKUP(B162,[2]BB!B$3:D$282,3,0)),0,VLOOKUP(B162,[2]BB!B$3:D$282,3,0))</f>
        <v>0</v>
      </c>
      <c r="E162" s="14">
        <f ca="1">IF(ISNA(VLOOKUP(B162,[3]BB!B$2:D$135,3,0)),0,VLOOKUP(B162,[3]BB!B$2:D$135,3,0))</f>
        <v>0</v>
      </c>
      <c r="F162" s="14">
        <f t="shared" ca="1" si="6"/>
        <v>0</v>
      </c>
      <c r="G162" s="14">
        <f t="shared" ca="1" si="7"/>
        <v>0</v>
      </c>
      <c r="H162" s="2"/>
      <c r="I162" s="11"/>
    </row>
    <row r="163" spans="1:9" x14ac:dyDescent="0.2">
      <c r="A163" s="2"/>
      <c r="B163" s="12" t="s">
        <v>140</v>
      </c>
      <c r="C163" s="13" t="s">
        <v>104</v>
      </c>
      <c r="D163" s="14">
        <f ca="1">IF(ISNA(VLOOKUP(B163,[2]BB!B$3:D$282,3,0)),0,VLOOKUP(B163,[2]BB!B$3:D$282,3,0))</f>
        <v>0</v>
      </c>
      <c r="E163" s="14">
        <f ca="1">IF(ISNA(VLOOKUP(B163,[3]BB!B$2:D$135,3,0)),0,VLOOKUP(B163,[3]BB!B$2:D$135,3,0))</f>
        <v>0</v>
      </c>
      <c r="F163" s="14">
        <f t="shared" ca="1" si="6"/>
        <v>0</v>
      </c>
      <c r="G163" s="14">
        <f t="shared" ca="1" si="7"/>
        <v>0</v>
      </c>
      <c r="H163" s="2"/>
      <c r="I163" s="11"/>
    </row>
    <row r="164" spans="1:9" x14ac:dyDescent="0.2">
      <c r="A164" s="2"/>
      <c r="B164" s="12" t="s">
        <v>141</v>
      </c>
      <c r="C164" s="13" t="s">
        <v>104</v>
      </c>
      <c r="D164" s="14">
        <f ca="1">IF(ISNA(VLOOKUP(B164,[2]BB!B$3:D$282,3,0)),0,VLOOKUP(B164,[2]BB!B$3:D$282,3,0))</f>
        <v>0</v>
      </c>
      <c r="E164" s="14">
        <f ca="1">IF(ISNA(VLOOKUP(B164,[3]BB!B$2:D$135,3,0)),0,VLOOKUP(B164,[3]BB!B$2:D$135,3,0))</f>
        <v>0</v>
      </c>
      <c r="F164" s="14">
        <f t="shared" ca="1" si="6"/>
        <v>0</v>
      </c>
      <c r="G164" s="14">
        <f t="shared" ca="1" si="7"/>
        <v>0</v>
      </c>
      <c r="H164" s="2"/>
      <c r="I164" s="11"/>
    </row>
    <row r="165" spans="1:9" x14ac:dyDescent="0.2">
      <c r="A165" s="2"/>
      <c r="B165" s="12" t="s">
        <v>142</v>
      </c>
      <c r="C165" s="13" t="s">
        <v>104</v>
      </c>
      <c r="D165" s="14">
        <f ca="1">IF(ISNA(VLOOKUP(B165,[2]BB!B$3:D$282,3,0)),0,VLOOKUP(B165,[2]BB!B$3:D$282,3,0))</f>
        <v>0</v>
      </c>
      <c r="E165" s="14">
        <f ca="1">IF(ISNA(VLOOKUP(B165,[3]BB!B$2:D$135,3,0)),0,VLOOKUP(B165,[3]BB!B$2:D$135,3,0))</f>
        <v>0</v>
      </c>
      <c r="F165" s="14">
        <f t="shared" ca="1" si="6"/>
        <v>0</v>
      </c>
      <c r="G165" s="14">
        <f t="shared" ca="1" si="7"/>
        <v>0</v>
      </c>
      <c r="H165" s="2"/>
      <c r="I165" s="11"/>
    </row>
    <row r="166" spans="1:9" x14ac:dyDescent="0.2">
      <c r="A166" s="2"/>
      <c r="B166" s="12" t="s">
        <v>143</v>
      </c>
      <c r="C166" s="13" t="s">
        <v>104</v>
      </c>
      <c r="D166" s="14">
        <f ca="1">IF(ISNA(VLOOKUP(B166,[2]BB!B$3:D$282,3,0)),0,VLOOKUP(B166,[2]BB!B$3:D$282,3,0))</f>
        <v>0</v>
      </c>
      <c r="E166" s="14">
        <f ca="1">IF(ISNA(VLOOKUP(B166,[3]BB!B$2:D$135,3,0)),0,VLOOKUP(B166,[3]BB!B$2:D$135,3,0))</f>
        <v>0</v>
      </c>
      <c r="F166" s="14">
        <f t="shared" ca="1" si="6"/>
        <v>0</v>
      </c>
      <c r="G166" s="14">
        <f t="shared" ca="1" si="7"/>
        <v>0</v>
      </c>
      <c r="H166" s="2"/>
      <c r="I166" s="11"/>
    </row>
    <row r="167" spans="1:9" x14ac:dyDescent="0.2">
      <c r="A167" s="2"/>
      <c r="B167" s="12" t="s">
        <v>144</v>
      </c>
      <c r="C167" s="13" t="s">
        <v>104</v>
      </c>
      <c r="D167" s="14">
        <f ca="1">IF(ISNA(VLOOKUP(B167,[2]BB!B$3:D$282,3,0)),0,VLOOKUP(B167,[2]BB!B$3:D$282,3,0))</f>
        <v>0</v>
      </c>
      <c r="E167" s="14">
        <f ca="1">IF(ISNA(VLOOKUP(B167,[3]BB!B$2:D$135,3,0)),0,VLOOKUP(B167,[3]BB!B$2:D$135,3,0))</f>
        <v>0</v>
      </c>
      <c r="F167" s="14">
        <f t="shared" ca="1" si="6"/>
        <v>0</v>
      </c>
      <c r="G167" s="14">
        <f t="shared" ca="1" si="7"/>
        <v>0</v>
      </c>
      <c r="H167" s="2"/>
      <c r="I167" s="11"/>
    </row>
    <row r="168" spans="1:9" x14ac:dyDescent="0.2">
      <c r="A168" s="2"/>
      <c r="B168" s="12" t="s">
        <v>145</v>
      </c>
      <c r="C168" s="13" t="s">
        <v>104</v>
      </c>
      <c r="D168" s="14">
        <f ca="1">IF(ISNA(VLOOKUP(B168,[2]BB!B$3:D$282,3,0)),0,VLOOKUP(B168,[2]BB!B$3:D$282,3,0))</f>
        <v>0</v>
      </c>
      <c r="E168" s="14">
        <f ca="1">IF(ISNA(VLOOKUP(B168,[3]BB!B$2:D$135,3,0)),0,VLOOKUP(B168,[3]BB!B$2:D$135,3,0))</f>
        <v>0</v>
      </c>
      <c r="F168" s="14">
        <f t="shared" ca="1" si="6"/>
        <v>0</v>
      </c>
      <c r="G168" s="14">
        <f t="shared" ca="1" si="7"/>
        <v>0</v>
      </c>
      <c r="H168" s="2"/>
      <c r="I168" s="11"/>
    </row>
    <row r="169" spans="1:9" x14ac:dyDescent="0.2">
      <c r="A169" s="2"/>
      <c r="B169" s="12" t="s">
        <v>146</v>
      </c>
      <c r="C169" s="13" t="s">
        <v>104</v>
      </c>
      <c r="D169" s="14">
        <f ca="1">IF(ISNA(VLOOKUP(B169,[2]BB!B$3:D$282,3,0)),0,VLOOKUP(B169,[2]BB!B$3:D$282,3,0))</f>
        <v>1586.36</v>
      </c>
      <c r="E169" s="14">
        <f ca="1">IF(ISNA(VLOOKUP(B169,[3]BB!B$2:D$135,3,0)),0,VLOOKUP(B169,[3]BB!B$2:D$135,3,0))</f>
        <v>5154.63</v>
      </c>
      <c r="F169" s="14">
        <f t="shared" ca="1" si="6"/>
        <v>6740.99</v>
      </c>
      <c r="G169" s="14">
        <f t="shared" ca="1" si="7"/>
        <v>6740.99</v>
      </c>
      <c r="H169" s="2"/>
      <c r="I169" s="11"/>
    </row>
    <row r="170" spans="1:9" x14ac:dyDescent="0.2">
      <c r="A170" s="2"/>
      <c r="B170" s="12" t="s">
        <v>147</v>
      </c>
      <c r="C170" s="13" t="s">
        <v>104</v>
      </c>
      <c r="D170" s="14">
        <f ca="1">IF(ISNA(VLOOKUP(B170,[2]BB!B$3:D$282,3,0)),0,VLOOKUP(B170,[2]BB!B$3:D$282,3,0))</f>
        <v>0</v>
      </c>
      <c r="E170" s="14">
        <f ca="1">IF(ISNA(VLOOKUP(B170,[3]BB!B$2:D$135,3,0)),0,VLOOKUP(B170,[3]BB!B$2:D$135,3,0))</f>
        <v>0</v>
      </c>
      <c r="F170" s="14">
        <f t="shared" ca="1" si="6"/>
        <v>0</v>
      </c>
      <c r="G170" s="14">
        <f t="shared" ca="1" si="7"/>
        <v>0</v>
      </c>
      <c r="H170" s="2"/>
      <c r="I170" s="11"/>
    </row>
    <row r="171" spans="1:9" x14ac:dyDescent="0.2">
      <c r="A171" s="2"/>
      <c r="B171" s="12" t="s">
        <v>148</v>
      </c>
      <c r="C171" s="13" t="s">
        <v>104</v>
      </c>
      <c r="D171" s="14">
        <f ca="1">IF(ISNA(VLOOKUP(B171,[2]BB!B$3:D$282,3,0)),0,VLOOKUP(B171,[2]BB!B$3:D$282,3,0))</f>
        <v>0</v>
      </c>
      <c r="E171" s="14">
        <f ca="1">IF(ISNA(VLOOKUP(B171,[3]BB!B$2:D$135,3,0)),0,VLOOKUP(B171,[3]BB!B$2:D$135,3,0))</f>
        <v>0</v>
      </c>
      <c r="F171" s="14">
        <f t="shared" ca="1" si="6"/>
        <v>0</v>
      </c>
      <c r="G171" s="14">
        <f t="shared" ca="1" si="7"/>
        <v>0</v>
      </c>
      <c r="H171" s="2"/>
      <c r="I171" s="11"/>
    </row>
    <row r="172" spans="1:9" x14ac:dyDescent="0.2">
      <c r="A172" s="2"/>
      <c r="B172" s="12" t="s">
        <v>149</v>
      </c>
      <c r="C172" s="13" t="s">
        <v>104</v>
      </c>
      <c r="D172" s="14">
        <f ca="1">IF(ISNA(VLOOKUP(B172,[2]BB!B$3:D$282,3,0)),0,VLOOKUP(B172,[2]BB!B$3:D$282,3,0))</f>
        <v>0</v>
      </c>
      <c r="E172" s="14">
        <f ca="1">IF(ISNA(VLOOKUP(B172,[3]BB!B$2:D$135,3,0)),0,VLOOKUP(B172,[3]BB!B$2:D$135,3,0))</f>
        <v>0</v>
      </c>
      <c r="F172" s="14">
        <f t="shared" ca="1" si="6"/>
        <v>0</v>
      </c>
      <c r="G172" s="14">
        <f t="shared" ca="1" si="7"/>
        <v>0</v>
      </c>
      <c r="H172" s="2"/>
      <c r="I172" s="11"/>
    </row>
    <row r="173" spans="1:9" x14ac:dyDescent="0.2">
      <c r="A173" s="2"/>
      <c r="B173" s="12" t="s">
        <v>150</v>
      </c>
      <c r="C173" s="13" t="s">
        <v>104</v>
      </c>
      <c r="D173" s="14">
        <f ca="1">IF(ISNA(VLOOKUP(B173,[2]BB!B$3:D$282,3,0)),0,VLOOKUP(B173,[2]BB!B$3:D$282,3,0))</f>
        <v>9744.77</v>
      </c>
      <c r="E173" s="14">
        <f ca="1">IF(ISNA(VLOOKUP(B173,[3]BB!B$2:D$135,3,0)),0,VLOOKUP(B173,[3]BB!B$2:D$135,3,0))</f>
        <v>13777.07</v>
      </c>
      <c r="F173" s="14">
        <f t="shared" ca="1" si="6"/>
        <v>23521.84</v>
      </c>
      <c r="G173" s="14">
        <f t="shared" ca="1" si="7"/>
        <v>23521.84</v>
      </c>
      <c r="H173" s="2"/>
      <c r="I173" s="11"/>
    </row>
    <row r="174" spans="1:9" x14ac:dyDescent="0.2">
      <c r="A174" s="2"/>
      <c r="B174" s="12" t="s">
        <v>151</v>
      </c>
      <c r="C174" s="13" t="s">
        <v>104</v>
      </c>
      <c r="D174" s="14">
        <f ca="1">IF(ISNA(VLOOKUP(B174,[2]BB!B$3:D$282,3,0)),0,VLOOKUP(B174,[2]BB!B$3:D$282,3,0))</f>
        <v>0</v>
      </c>
      <c r="E174" s="14">
        <f ca="1">IF(ISNA(VLOOKUP(B174,[3]BB!B$2:D$135,3,0)),0,VLOOKUP(B174,[3]BB!B$2:D$135,3,0))</f>
        <v>0</v>
      </c>
      <c r="F174" s="14">
        <f t="shared" ca="1" si="6"/>
        <v>0</v>
      </c>
      <c r="G174" s="14">
        <f t="shared" ca="1" si="7"/>
        <v>0</v>
      </c>
      <c r="H174" s="2"/>
      <c r="I174" s="11"/>
    </row>
    <row r="175" spans="1:9" x14ac:dyDescent="0.2">
      <c r="A175" s="2"/>
      <c r="B175" s="12" t="s">
        <v>152</v>
      </c>
      <c r="C175" s="13" t="s">
        <v>104</v>
      </c>
      <c r="D175" s="14">
        <f ca="1">IF(ISNA(VLOOKUP(B175,[2]BB!B$3:D$282,3,0)),0,VLOOKUP(B175,[2]BB!B$3:D$282,3,0))</f>
        <v>0</v>
      </c>
      <c r="E175" s="14">
        <f ca="1">IF(ISNA(VLOOKUP(B175,[3]BB!B$2:D$135,3,0)),0,VLOOKUP(B175,[3]BB!B$2:D$135,3,0))</f>
        <v>0</v>
      </c>
      <c r="F175" s="14">
        <f t="shared" ca="1" si="6"/>
        <v>0</v>
      </c>
      <c r="G175" s="14">
        <f t="shared" ca="1" si="7"/>
        <v>0</v>
      </c>
      <c r="H175" s="2"/>
      <c r="I175" s="11"/>
    </row>
    <row r="176" spans="1:9" x14ac:dyDescent="0.2">
      <c r="A176" s="2"/>
      <c r="B176" s="12" t="s">
        <v>153</v>
      </c>
      <c r="C176" s="13" t="s">
        <v>104</v>
      </c>
      <c r="D176" s="14">
        <f ca="1">IF(ISNA(VLOOKUP(B176,[2]BB!B$3:D$282,3,0)),0,VLOOKUP(B176,[2]BB!B$3:D$282,3,0))</f>
        <v>0</v>
      </c>
      <c r="E176" s="14">
        <f ca="1">IF(ISNA(VLOOKUP(B176,[3]BB!B$2:D$135,3,0)),0,VLOOKUP(B176,[3]BB!B$2:D$135,3,0))</f>
        <v>0</v>
      </c>
      <c r="F176" s="14">
        <f t="shared" ca="1" si="6"/>
        <v>0</v>
      </c>
      <c r="G176" s="14">
        <f t="shared" ca="1" si="7"/>
        <v>0</v>
      </c>
      <c r="H176" s="2"/>
      <c r="I176" s="11"/>
    </row>
    <row r="177" spans="1:9" x14ac:dyDescent="0.2">
      <c r="A177" s="2"/>
      <c r="B177" s="12" t="s">
        <v>154</v>
      </c>
      <c r="C177" s="13" t="s">
        <v>104</v>
      </c>
      <c r="D177" s="14">
        <f ca="1">IF(ISNA(VLOOKUP(B177,[2]BB!B$3:D$282,3,0)),0,VLOOKUP(B177,[2]BB!B$3:D$282,3,0))</f>
        <v>0</v>
      </c>
      <c r="E177" s="14">
        <f ca="1">IF(ISNA(VLOOKUP(B177,[3]BB!B$2:D$135,3,0)),0,VLOOKUP(B177,[3]BB!B$2:D$135,3,0))</f>
        <v>0</v>
      </c>
      <c r="F177" s="14">
        <f t="shared" ca="1" si="6"/>
        <v>0</v>
      </c>
      <c r="G177" s="14">
        <f t="shared" ca="1" si="7"/>
        <v>0</v>
      </c>
      <c r="H177" s="2"/>
      <c r="I177" s="11"/>
    </row>
    <row r="178" spans="1:9" x14ac:dyDescent="0.2">
      <c r="A178" s="2"/>
      <c r="B178" s="12" t="s">
        <v>155</v>
      </c>
      <c r="C178" s="13" t="s">
        <v>104</v>
      </c>
      <c r="D178" s="14">
        <f ca="1">IF(ISNA(VLOOKUP(B178,[2]BB!B$3:D$282,3,0)),0,VLOOKUP(B178,[2]BB!B$3:D$282,3,0))</f>
        <v>0</v>
      </c>
      <c r="E178" s="14">
        <f ca="1">IF(ISNA(VLOOKUP(B178,[3]BB!B$2:D$135,3,0)),0,VLOOKUP(B178,[3]BB!B$2:D$135,3,0))</f>
        <v>0</v>
      </c>
      <c r="F178" s="14">
        <f t="shared" ref="F178:F241" ca="1" si="8">SUM(D178:E178)</f>
        <v>0</v>
      </c>
      <c r="G178" s="14">
        <f t="shared" ref="G178:G241" ca="1" si="9">F178</f>
        <v>0</v>
      </c>
      <c r="H178" s="2"/>
      <c r="I178" s="11"/>
    </row>
    <row r="179" spans="1:9" x14ac:dyDescent="0.2">
      <c r="A179" s="2"/>
      <c r="B179" s="12" t="s">
        <v>156</v>
      </c>
      <c r="C179" s="13" t="s">
        <v>104</v>
      </c>
      <c r="D179" s="14">
        <f ca="1">IF(ISNA(VLOOKUP(B179,[2]BB!B$3:D$282,3,0)),0,VLOOKUP(B179,[2]BB!B$3:D$282,3,0))</f>
        <v>9744.77</v>
      </c>
      <c r="E179" s="14">
        <f ca="1">IF(ISNA(VLOOKUP(B179,[3]BB!B$2:D$135,3,0)),0,VLOOKUP(B179,[3]BB!B$2:D$135,3,0))</f>
        <v>0</v>
      </c>
      <c r="F179" s="14">
        <f t="shared" ca="1" si="8"/>
        <v>9744.77</v>
      </c>
      <c r="G179" s="14">
        <f t="shared" ca="1" si="9"/>
        <v>9744.77</v>
      </c>
      <c r="H179" s="2"/>
      <c r="I179" s="11"/>
    </row>
    <row r="180" spans="1:9" x14ac:dyDescent="0.2">
      <c r="A180" s="2"/>
      <c r="B180" s="12" t="s">
        <v>157</v>
      </c>
      <c r="C180" s="13" t="s">
        <v>104</v>
      </c>
      <c r="D180" s="14">
        <f ca="1">IF(ISNA(VLOOKUP(B180,[2]BB!B$3:D$282,3,0)),0,VLOOKUP(B180,[2]BB!B$3:D$282,3,0))</f>
        <v>9744.77</v>
      </c>
      <c r="E180" s="14">
        <f ca="1">IF(ISNA(VLOOKUP(B180,[3]BB!B$2:D$135,3,0)),0,VLOOKUP(B180,[3]BB!B$2:D$135,3,0))</f>
        <v>0</v>
      </c>
      <c r="F180" s="14">
        <f t="shared" ca="1" si="8"/>
        <v>9744.77</v>
      </c>
      <c r="G180" s="14">
        <f t="shared" ca="1" si="9"/>
        <v>9744.77</v>
      </c>
      <c r="H180" s="2"/>
      <c r="I180" s="11"/>
    </row>
    <row r="181" spans="1:9" x14ac:dyDescent="0.2">
      <c r="A181" s="2"/>
      <c r="B181" s="12" t="s">
        <v>158</v>
      </c>
      <c r="C181" s="13" t="s">
        <v>104</v>
      </c>
      <c r="D181" s="14">
        <f ca="1">IF(ISNA(VLOOKUP(B181,[2]BB!B$3:D$282,3,0)),0,VLOOKUP(B181,[2]BB!B$3:D$282,3,0))</f>
        <v>0</v>
      </c>
      <c r="E181" s="14">
        <f ca="1">IF(ISNA(VLOOKUP(B181,[3]BB!B$2:D$135,3,0)),0,VLOOKUP(B181,[3]BB!B$2:D$135,3,0))</f>
        <v>0</v>
      </c>
      <c r="F181" s="14">
        <f t="shared" ca="1" si="8"/>
        <v>0</v>
      </c>
      <c r="G181" s="14">
        <f t="shared" ca="1" si="9"/>
        <v>0</v>
      </c>
      <c r="H181" s="2"/>
      <c r="I181" s="11"/>
    </row>
    <row r="182" spans="1:9" x14ac:dyDescent="0.2">
      <c r="A182" s="2"/>
      <c r="B182" s="12" t="s">
        <v>159</v>
      </c>
      <c r="C182" s="13" t="s">
        <v>104</v>
      </c>
      <c r="D182" s="14">
        <f ca="1">IF(ISNA(VLOOKUP(B182,[2]BB!B$3:D$282,3,0)),0,VLOOKUP(B182,[2]BB!B$3:D$282,3,0))</f>
        <v>9744.77</v>
      </c>
      <c r="E182" s="14">
        <f ca="1">IF(ISNA(VLOOKUP(B182,[3]BB!B$2:D$135,3,0)),0,VLOOKUP(B182,[3]BB!B$2:D$135,3,0))</f>
        <v>0</v>
      </c>
      <c r="F182" s="14">
        <f t="shared" ca="1" si="8"/>
        <v>9744.77</v>
      </c>
      <c r="G182" s="14">
        <f t="shared" ca="1" si="9"/>
        <v>9744.77</v>
      </c>
      <c r="H182" s="2"/>
      <c r="I182" s="11"/>
    </row>
    <row r="183" spans="1:9" x14ac:dyDescent="0.2">
      <c r="A183" s="2"/>
      <c r="B183" s="12" t="s">
        <v>160</v>
      </c>
      <c r="C183" s="13" t="s">
        <v>104</v>
      </c>
      <c r="D183" s="14">
        <f ca="1">IF(ISNA(VLOOKUP(B183,[2]BB!B$3:D$282,3,0)),0,VLOOKUP(B183,[2]BB!B$3:D$282,3,0))</f>
        <v>0</v>
      </c>
      <c r="E183" s="14">
        <f ca="1">IF(ISNA(VLOOKUP(B183,[3]BB!B$2:D$135,3,0)),0,VLOOKUP(B183,[3]BB!B$2:D$135,3,0))</f>
        <v>0</v>
      </c>
      <c r="F183" s="14">
        <f t="shared" ca="1" si="8"/>
        <v>0</v>
      </c>
      <c r="G183" s="14">
        <f t="shared" ca="1" si="9"/>
        <v>0</v>
      </c>
      <c r="H183" s="2"/>
      <c r="I183" s="11"/>
    </row>
    <row r="184" spans="1:9" x14ac:dyDescent="0.2">
      <c r="A184" s="2"/>
      <c r="B184" s="12" t="s">
        <v>161</v>
      </c>
      <c r="C184" s="13" t="s">
        <v>104</v>
      </c>
      <c r="D184" s="14">
        <f ca="1">IF(ISNA(VLOOKUP(B184,[2]BB!B$3:D$282,3,0)),0,VLOOKUP(B184,[2]BB!B$3:D$282,3,0))</f>
        <v>0</v>
      </c>
      <c r="E184" s="14">
        <f ca="1">IF(ISNA(VLOOKUP(B184,[3]BB!B$2:D$135,3,0)),0,VLOOKUP(B184,[3]BB!B$2:D$135,3,0))</f>
        <v>0</v>
      </c>
      <c r="F184" s="14">
        <f t="shared" ca="1" si="8"/>
        <v>0</v>
      </c>
      <c r="G184" s="14">
        <f t="shared" ca="1" si="9"/>
        <v>0</v>
      </c>
      <c r="H184" s="2"/>
      <c r="I184" s="11"/>
    </row>
    <row r="185" spans="1:9" x14ac:dyDescent="0.2">
      <c r="A185" s="2"/>
      <c r="B185" s="12" t="s">
        <v>162</v>
      </c>
      <c r="C185" s="13" t="s">
        <v>104</v>
      </c>
      <c r="D185" s="14">
        <f ca="1">IF(ISNA(VLOOKUP(B185,[2]BB!B$3:D$282,3,0)),0,VLOOKUP(B185,[2]BB!B$3:D$282,3,0))</f>
        <v>0</v>
      </c>
      <c r="E185" s="14">
        <f ca="1">IF(ISNA(VLOOKUP(B185,[3]BB!B$2:D$135,3,0)),0,VLOOKUP(B185,[3]BB!B$2:D$135,3,0))</f>
        <v>0</v>
      </c>
      <c r="F185" s="14">
        <f t="shared" ca="1" si="8"/>
        <v>0</v>
      </c>
      <c r="G185" s="14">
        <f t="shared" ca="1" si="9"/>
        <v>0</v>
      </c>
      <c r="H185" s="2"/>
      <c r="I185" s="11"/>
    </row>
    <row r="186" spans="1:9" x14ac:dyDescent="0.2">
      <c r="A186" s="2"/>
      <c r="B186" s="12" t="s">
        <v>163</v>
      </c>
      <c r="C186" s="13" t="s">
        <v>104</v>
      </c>
      <c r="D186" s="14">
        <f ca="1">IF(ISNA(VLOOKUP(B186,[2]BB!B$3:D$282,3,0)),0,VLOOKUP(B186,[2]BB!B$3:D$282,3,0))</f>
        <v>0</v>
      </c>
      <c r="E186" s="14">
        <f ca="1">IF(ISNA(VLOOKUP(B186,[3]BB!B$2:D$135,3,0)),0,VLOOKUP(B186,[3]BB!B$2:D$135,3,0))</f>
        <v>0</v>
      </c>
      <c r="F186" s="14">
        <f t="shared" ca="1" si="8"/>
        <v>0</v>
      </c>
      <c r="G186" s="14">
        <f t="shared" ca="1" si="9"/>
        <v>0</v>
      </c>
      <c r="H186" s="2"/>
      <c r="I186" s="11"/>
    </row>
    <row r="187" spans="1:9" x14ac:dyDescent="0.2">
      <c r="A187" s="2"/>
      <c r="B187" s="12" t="s">
        <v>164</v>
      </c>
      <c r="C187" s="13" t="s">
        <v>104</v>
      </c>
      <c r="D187" s="14">
        <f ca="1">IF(ISNA(VLOOKUP(B187,[2]BB!B$3:D$282,3,0)),0,VLOOKUP(B187,[2]BB!B$3:D$282,3,0))</f>
        <v>0</v>
      </c>
      <c r="E187" s="14">
        <f ca="1">IF(ISNA(VLOOKUP(B187,[3]BB!B$2:D$135,3,0)),0,VLOOKUP(B187,[3]BB!B$2:D$135,3,0))</f>
        <v>0</v>
      </c>
      <c r="F187" s="14">
        <f t="shared" ca="1" si="8"/>
        <v>0</v>
      </c>
      <c r="G187" s="14">
        <f t="shared" ca="1" si="9"/>
        <v>0</v>
      </c>
      <c r="H187" s="2"/>
      <c r="I187" s="11"/>
    </row>
    <row r="188" spans="1:9" x14ac:dyDescent="0.2">
      <c r="A188" s="2"/>
      <c r="B188" s="12" t="s">
        <v>165</v>
      </c>
      <c r="C188" s="13" t="s">
        <v>104</v>
      </c>
      <c r="D188" s="14">
        <f ca="1">IF(ISNA(VLOOKUP(B188,[2]BB!B$3:D$282,3,0)),0,VLOOKUP(B188,[2]BB!B$3:D$282,3,0))</f>
        <v>0</v>
      </c>
      <c r="E188" s="14">
        <f ca="1">IF(ISNA(VLOOKUP(B188,[3]BB!B$2:D$135,3,0)),0,VLOOKUP(B188,[3]BB!B$2:D$135,3,0))</f>
        <v>0</v>
      </c>
      <c r="F188" s="14">
        <f t="shared" ca="1" si="8"/>
        <v>0</v>
      </c>
      <c r="G188" s="14">
        <f t="shared" ca="1" si="9"/>
        <v>0</v>
      </c>
      <c r="H188" s="2"/>
      <c r="I188" s="11"/>
    </row>
    <row r="189" spans="1:9" x14ac:dyDescent="0.2">
      <c r="A189" s="2"/>
      <c r="B189" s="12" t="s">
        <v>166</v>
      </c>
      <c r="C189" s="13" t="s">
        <v>104</v>
      </c>
      <c r="D189" s="14">
        <f ca="1">IF(ISNA(VLOOKUP(B189,[2]BB!B$3:D$282,3,0)),0,VLOOKUP(B189,[2]BB!B$3:D$282,3,0))</f>
        <v>0</v>
      </c>
      <c r="E189" s="14">
        <f ca="1">IF(ISNA(VLOOKUP(B189,[3]BB!B$2:D$135,3,0)),0,VLOOKUP(B189,[3]BB!B$2:D$135,3,0))</f>
        <v>0</v>
      </c>
      <c r="F189" s="14">
        <f t="shared" ca="1" si="8"/>
        <v>0</v>
      </c>
      <c r="G189" s="14">
        <f t="shared" ca="1" si="9"/>
        <v>0</v>
      </c>
      <c r="H189" s="2"/>
      <c r="I189" s="11"/>
    </row>
    <row r="190" spans="1:9" x14ac:dyDescent="0.2">
      <c r="A190" s="2"/>
      <c r="B190" s="12" t="s">
        <v>167</v>
      </c>
      <c r="C190" s="13" t="s">
        <v>104</v>
      </c>
      <c r="D190" s="14">
        <f ca="1">IF(ISNA(VLOOKUP(B190,[2]BB!B$3:D$282,3,0)),0,VLOOKUP(B190,[2]BB!B$3:D$282,3,0))</f>
        <v>1586.36</v>
      </c>
      <c r="E190" s="14">
        <f ca="1">IF(ISNA(VLOOKUP(B190,[3]BB!B$2:D$135,3,0)),0,VLOOKUP(B190,[3]BB!B$2:D$135,3,0))</f>
        <v>0</v>
      </c>
      <c r="F190" s="14">
        <f t="shared" ca="1" si="8"/>
        <v>1586.36</v>
      </c>
      <c r="G190" s="14">
        <f t="shared" ca="1" si="9"/>
        <v>1586.36</v>
      </c>
      <c r="H190" s="2"/>
      <c r="I190" s="11"/>
    </row>
    <row r="191" spans="1:9" x14ac:dyDescent="0.2">
      <c r="A191" s="2"/>
      <c r="B191" s="12" t="s">
        <v>168</v>
      </c>
      <c r="C191" s="13" t="s">
        <v>104</v>
      </c>
      <c r="D191" s="14">
        <f ca="1">IF(ISNA(VLOOKUP(B191,[2]BB!B$3:D$282,3,0)),0,VLOOKUP(B191,[2]BB!B$3:D$282,3,0))</f>
        <v>0</v>
      </c>
      <c r="E191" s="14">
        <f ca="1">IF(ISNA(VLOOKUP(B191,[3]BB!B$2:D$135,3,0)),0,VLOOKUP(B191,[3]BB!B$2:D$135,3,0))</f>
        <v>0</v>
      </c>
      <c r="F191" s="14">
        <f t="shared" ca="1" si="8"/>
        <v>0</v>
      </c>
      <c r="G191" s="14">
        <f t="shared" ca="1" si="9"/>
        <v>0</v>
      </c>
      <c r="H191" s="2"/>
      <c r="I191" s="11"/>
    </row>
    <row r="192" spans="1:9" x14ac:dyDescent="0.2">
      <c r="A192" s="2"/>
      <c r="B192" s="12" t="s">
        <v>169</v>
      </c>
      <c r="C192" s="13" t="s">
        <v>104</v>
      </c>
      <c r="D192" s="14">
        <f ca="1">IF(ISNA(VLOOKUP(B192,[2]BB!B$3:D$282,3,0)),0,VLOOKUP(B192,[2]BB!B$3:D$282,3,0))</f>
        <v>0</v>
      </c>
      <c r="E192" s="14">
        <f ca="1">IF(ISNA(VLOOKUP(B192,[3]BB!B$2:D$135,3,0)),0,VLOOKUP(B192,[3]BB!B$2:D$135,3,0))</f>
        <v>0</v>
      </c>
      <c r="F192" s="14">
        <f t="shared" ca="1" si="8"/>
        <v>0</v>
      </c>
      <c r="G192" s="14">
        <f t="shared" ca="1" si="9"/>
        <v>0</v>
      </c>
      <c r="H192" s="2"/>
      <c r="I192" s="11"/>
    </row>
    <row r="193" spans="1:9" x14ac:dyDescent="0.2">
      <c r="A193" s="2"/>
      <c r="B193" s="12" t="s">
        <v>170</v>
      </c>
      <c r="C193" s="13" t="s">
        <v>104</v>
      </c>
      <c r="D193" s="14">
        <f ca="1">IF(ISNA(VLOOKUP(B193,[2]BB!B$3:D$282,3,0)),0,VLOOKUP(B193,[2]BB!B$3:D$282,3,0))</f>
        <v>0</v>
      </c>
      <c r="E193" s="14">
        <f ca="1">IF(ISNA(VLOOKUP(B193,[3]BB!B$2:D$135,3,0)),0,VLOOKUP(B193,[3]BB!B$2:D$135,3,0))</f>
        <v>0</v>
      </c>
      <c r="F193" s="14">
        <f t="shared" ca="1" si="8"/>
        <v>0</v>
      </c>
      <c r="G193" s="14">
        <f t="shared" ca="1" si="9"/>
        <v>0</v>
      </c>
      <c r="H193" s="2"/>
      <c r="I193" s="11"/>
    </row>
    <row r="194" spans="1:9" x14ac:dyDescent="0.2">
      <c r="A194" s="2"/>
      <c r="B194" s="12" t="s">
        <v>171</v>
      </c>
      <c r="C194" s="13" t="s">
        <v>104</v>
      </c>
      <c r="D194" s="14">
        <f ca="1">IF(ISNA(VLOOKUP(B194,[2]BB!B$3:D$282,3,0)),0,VLOOKUP(B194,[2]BB!B$3:D$282,3,0))</f>
        <v>0</v>
      </c>
      <c r="E194" s="14">
        <f ca="1">IF(ISNA(VLOOKUP(B194,[3]BB!B$2:D$135,3,0)),0,VLOOKUP(B194,[3]BB!B$2:D$135,3,0))</f>
        <v>0</v>
      </c>
      <c r="F194" s="14">
        <f t="shared" ca="1" si="8"/>
        <v>0</v>
      </c>
      <c r="G194" s="14">
        <f t="shared" ca="1" si="9"/>
        <v>0</v>
      </c>
      <c r="H194" s="2"/>
      <c r="I194" s="11"/>
    </row>
    <row r="195" spans="1:9" x14ac:dyDescent="0.2">
      <c r="A195" s="2"/>
      <c r="B195" s="12" t="s">
        <v>172</v>
      </c>
      <c r="C195" s="13" t="s">
        <v>104</v>
      </c>
      <c r="D195" s="14">
        <f ca="1">IF(ISNA(VLOOKUP(B195,[2]BB!B$3:D$282,3,0)),0,VLOOKUP(B195,[2]BB!B$3:D$282,3,0))</f>
        <v>0</v>
      </c>
      <c r="E195" s="14">
        <f ca="1">IF(ISNA(VLOOKUP(B195,[3]BB!B$2:D$135,3,0)),0,VLOOKUP(B195,[3]BB!B$2:D$135,3,0))</f>
        <v>0</v>
      </c>
      <c r="F195" s="14">
        <f t="shared" ca="1" si="8"/>
        <v>0</v>
      </c>
      <c r="G195" s="14">
        <f t="shared" ca="1" si="9"/>
        <v>0</v>
      </c>
      <c r="H195" s="2"/>
      <c r="I195" s="11"/>
    </row>
    <row r="196" spans="1:9" x14ac:dyDescent="0.2">
      <c r="A196" s="2"/>
      <c r="B196" s="12" t="s">
        <v>173</v>
      </c>
      <c r="C196" s="13" t="s">
        <v>104</v>
      </c>
      <c r="D196" s="14">
        <f ca="1">IF(ISNA(VLOOKUP(B196,[2]BB!B$3:D$282,3,0)),0,VLOOKUP(B196,[2]BB!B$3:D$282,3,0))</f>
        <v>0</v>
      </c>
      <c r="E196" s="14">
        <f ca="1">IF(ISNA(VLOOKUP(B196,[3]BB!B$2:D$135,3,0)),0,VLOOKUP(B196,[3]BB!B$2:D$135,3,0))</f>
        <v>0</v>
      </c>
      <c r="F196" s="14">
        <f t="shared" ca="1" si="8"/>
        <v>0</v>
      </c>
      <c r="G196" s="14">
        <f t="shared" ca="1" si="9"/>
        <v>0</v>
      </c>
      <c r="H196" s="2"/>
      <c r="I196" s="11"/>
    </row>
    <row r="197" spans="1:9" x14ac:dyDescent="0.2">
      <c r="A197" s="2"/>
      <c r="B197" s="12" t="s">
        <v>174</v>
      </c>
      <c r="C197" s="13" t="s">
        <v>104</v>
      </c>
      <c r="D197" s="14">
        <f ca="1">IF(ISNA(VLOOKUP(B197,[2]BB!B$3:D$282,3,0)),0,VLOOKUP(B197,[2]BB!B$3:D$282,3,0))</f>
        <v>0</v>
      </c>
      <c r="E197" s="14">
        <f ca="1">IF(ISNA(VLOOKUP(B197,[3]BB!B$2:D$135,3,0)),0,VLOOKUP(B197,[3]BB!B$2:D$135,3,0))</f>
        <v>0</v>
      </c>
      <c r="F197" s="14">
        <f t="shared" ca="1" si="8"/>
        <v>0</v>
      </c>
      <c r="G197" s="14">
        <f t="shared" ca="1" si="9"/>
        <v>0</v>
      </c>
      <c r="H197" s="2"/>
      <c r="I197" s="11"/>
    </row>
    <row r="198" spans="1:9" x14ac:dyDescent="0.2">
      <c r="A198" s="2"/>
      <c r="B198" s="12" t="s">
        <v>175</v>
      </c>
      <c r="C198" s="13" t="s">
        <v>104</v>
      </c>
      <c r="D198" s="14">
        <f ca="1">IF(ISNA(VLOOKUP(B198,[2]BB!B$3:D$282,3,0)),0,VLOOKUP(B198,[2]BB!B$3:D$282,3,0))</f>
        <v>0</v>
      </c>
      <c r="E198" s="14">
        <f ca="1">IF(ISNA(VLOOKUP(B198,[3]BB!B$2:D$135,3,0)),0,VLOOKUP(B198,[3]BB!B$2:D$135,3,0))</f>
        <v>0</v>
      </c>
      <c r="F198" s="14">
        <f t="shared" ca="1" si="8"/>
        <v>0</v>
      </c>
      <c r="G198" s="14">
        <f t="shared" ca="1" si="9"/>
        <v>0</v>
      </c>
      <c r="H198" s="2"/>
      <c r="I198" s="11"/>
    </row>
    <row r="199" spans="1:9" x14ac:dyDescent="0.2">
      <c r="A199" s="2"/>
      <c r="B199" s="12" t="s">
        <v>176</v>
      </c>
      <c r="C199" s="13" t="s">
        <v>104</v>
      </c>
      <c r="D199" s="14">
        <f ca="1">IF(ISNA(VLOOKUP(B199,[2]BB!B$3:D$282,3,0)),0,VLOOKUP(B199,[2]BB!B$3:D$282,3,0))</f>
        <v>0</v>
      </c>
      <c r="E199" s="14">
        <f ca="1">IF(ISNA(VLOOKUP(B199,[3]BB!B$2:D$135,3,0)),0,VLOOKUP(B199,[3]BB!B$2:D$135,3,0))</f>
        <v>0</v>
      </c>
      <c r="F199" s="14">
        <f t="shared" ca="1" si="8"/>
        <v>0</v>
      </c>
      <c r="G199" s="14">
        <f t="shared" ca="1" si="9"/>
        <v>0</v>
      </c>
      <c r="H199" s="2"/>
      <c r="I199" s="11"/>
    </row>
    <row r="200" spans="1:9" x14ac:dyDescent="0.2">
      <c r="A200" s="2"/>
      <c r="B200" s="12" t="s">
        <v>177</v>
      </c>
      <c r="C200" s="13" t="s">
        <v>104</v>
      </c>
      <c r="D200" s="14">
        <f ca="1">IF(ISNA(VLOOKUP(B200,[2]BB!B$3:D$282,3,0)),0,VLOOKUP(B200,[2]BB!B$3:D$282,3,0))</f>
        <v>0</v>
      </c>
      <c r="E200" s="14">
        <f ca="1">IF(ISNA(VLOOKUP(B200,[3]BB!B$2:D$135,3,0)),0,VLOOKUP(B200,[3]BB!B$2:D$135,3,0))</f>
        <v>0</v>
      </c>
      <c r="F200" s="14">
        <f t="shared" ca="1" si="8"/>
        <v>0</v>
      </c>
      <c r="G200" s="14">
        <f t="shared" ca="1" si="9"/>
        <v>0</v>
      </c>
      <c r="H200" s="2"/>
      <c r="I200" s="11"/>
    </row>
    <row r="201" spans="1:9" x14ac:dyDescent="0.2">
      <c r="A201" s="2"/>
      <c r="B201" s="12" t="s">
        <v>178</v>
      </c>
      <c r="C201" s="13" t="s">
        <v>104</v>
      </c>
      <c r="D201" s="14">
        <f ca="1">IF(ISNA(VLOOKUP(B201,[2]BB!B$3:D$282,3,0)),0,VLOOKUP(B201,[2]BB!B$3:D$282,3,0))</f>
        <v>9744.77</v>
      </c>
      <c r="E201" s="14">
        <f ca="1">IF(ISNA(VLOOKUP(B201,[3]BB!B$2:D$135,3,0)),0,VLOOKUP(B201,[3]BB!B$2:D$135,3,0))</f>
        <v>0</v>
      </c>
      <c r="F201" s="14">
        <f t="shared" ca="1" si="8"/>
        <v>9744.77</v>
      </c>
      <c r="G201" s="14">
        <f t="shared" ca="1" si="9"/>
        <v>9744.77</v>
      </c>
      <c r="H201" s="2"/>
      <c r="I201" s="11"/>
    </row>
    <row r="202" spans="1:9" x14ac:dyDescent="0.2">
      <c r="A202" s="2"/>
      <c r="B202" s="12" t="s">
        <v>179</v>
      </c>
      <c r="C202" s="13" t="s">
        <v>104</v>
      </c>
      <c r="D202" s="14">
        <f ca="1">IF(ISNA(VLOOKUP(B202,[2]BB!B$3:D$282,3,0)),0,VLOOKUP(B202,[2]BB!B$3:D$282,3,0))</f>
        <v>9744.77</v>
      </c>
      <c r="E202" s="14">
        <f ca="1">IF(ISNA(VLOOKUP(B202,[3]BB!B$2:D$135,3,0)),0,VLOOKUP(B202,[3]BB!B$2:D$135,3,0))</f>
        <v>0</v>
      </c>
      <c r="F202" s="14">
        <f t="shared" ca="1" si="8"/>
        <v>9744.77</v>
      </c>
      <c r="G202" s="14">
        <f t="shared" ca="1" si="9"/>
        <v>9744.77</v>
      </c>
      <c r="H202" s="2"/>
      <c r="I202" s="11"/>
    </row>
    <row r="203" spans="1:9" x14ac:dyDescent="0.2">
      <c r="A203" s="2"/>
      <c r="B203" s="12" t="s">
        <v>180</v>
      </c>
      <c r="C203" s="13" t="s">
        <v>104</v>
      </c>
      <c r="D203" s="14">
        <f ca="1">IF(ISNA(VLOOKUP(B203,[2]BB!B$3:D$282,3,0)),0,VLOOKUP(B203,[2]BB!B$3:D$282,3,0))</f>
        <v>0</v>
      </c>
      <c r="E203" s="14">
        <f ca="1">IF(ISNA(VLOOKUP(B203,[3]BB!B$2:D$135,3,0)),0,VLOOKUP(B203,[3]BB!B$2:D$135,3,0))</f>
        <v>0</v>
      </c>
      <c r="F203" s="14">
        <f t="shared" ca="1" si="8"/>
        <v>0</v>
      </c>
      <c r="G203" s="14">
        <f t="shared" ca="1" si="9"/>
        <v>0</v>
      </c>
      <c r="H203" s="2"/>
      <c r="I203" s="11"/>
    </row>
    <row r="204" spans="1:9" x14ac:dyDescent="0.2">
      <c r="A204" s="2"/>
      <c r="B204" s="12" t="s">
        <v>181</v>
      </c>
      <c r="C204" s="13" t="s">
        <v>104</v>
      </c>
      <c r="D204" s="14">
        <f ca="1">IF(ISNA(VLOOKUP(B204,[2]BB!B$3:D$282,3,0)),0,VLOOKUP(B204,[2]BB!B$3:D$282,3,0))</f>
        <v>1586.36</v>
      </c>
      <c r="E204" s="14">
        <f ca="1">IF(ISNA(VLOOKUP(B204,[3]BB!B$2:D$135,3,0)),0,VLOOKUP(B204,[3]BB!B$2:D$135,3,0))</f>
        <v>308.10000000000002</v>
      </c>
      <c r="F204" s="14">
        <f t="shared" ca="1" si="8"/>
        <v>1894.46</v>
      </c>
      <c r="G204" s="14">
        <f t="shared" ca="1" si="9"/>
        <v>1894.46</v>
      </c>
      <c r="H204" s="2"/>
      <c r="I204" s="11"/>
    </row>
    <row r="205" spans="1:9" x14ac:dyDescent="0.2">
      <c r="A205" s="2"/>
      <c r="B205" s="12" t="s">
        <v>182</v>
      </c>
      <c r="C205" s="13" t="s">
        <v>104</v>
      </c>
      <c r="D205" s="14">
        <f ca="1">IF(ISNA(VLOOKUP(B205,[2]BB!B$3:D$282,3,0)),0,VLOOKUP(B205,[2]BB!B$3:D$282,3,0))</f>
        <v>0</v>
      </c>
      <c r="E205" s="14">
        <f ca="1">IF(ISNA(VLOOKUP(B205,[3]BB!B$2:D$135,3,0)),0,VLOOKUP(B205,[3]BB!B$2:D$135,3,0))</f>
        <v>0</v>
      </c>
      <c r="F205" s="14">
        <f t="shared" ca="1" si="8"/>
        <v>0</v>
      </c>
      <c r="G205" s="14">
        <f t="shared" ca="1" si="9"/>
        <v>0</v>
      </c>
      <c r="H205" s="2"/>
      <c r="I205" s="11"/>
    </row>
    <row r="206" spans="1:9" x14ac:dyDescent="0.2">
      <c r="A206" s="2"/>
      <c r="B206" s="12" t="s">
        <v>183</v>
      </c>
      <c r="C206" s="13" t="s">
        <v>104</v>
      </c>
      <c r="D206" s="14">
        <f ca="1">IF(ISNA(VLOOKUP(B206,[2]BB!B$3:D$282,3,0)),0,VLOOKUP(B206,[2]BB!B$3:D$282,3,0))</f>
        <v>0</v>
      </c>
      <c r="E206" s="14">
        <f ca="1">IF(ISNA(VLOOKUP(B206,[3]BB!B$2:D$135,3,0)),0,VLOOKUP(B206,[3]BB!B$2:D$135,3,0))</f>
        <v>0</v>
      </c>
      <c r="F206" s="14">
        <f t="shared" ca="1" si="8"/>
        <v>0</v>
      </c>
      <c r="G206" s="14">
        <f t="shared" ca="1" si="9"/>
        <v>0</v>
      </c>
      <c r="H206" s="2"/>
      <c r="I206" s="11"/>
    </row>
    <row r="207" spans="1:9" x14ac:dyDescent="0.2">
      <c r="A207" s="2"/>
      <c r="B207" s="12" t="s">
        <v>184</v>
      </c>
      <c r="C207" s="13" t="s">
        <v>104</v>
      </c>
      <c r="D207" s="14">
        <f ca="1">IF(ISNA(VLOOKUP(B207,[2]BB!B$3:D$282,3,0)),0,VLOOKUP(B207,[2]BB!B$3:D$282,3,0))</f>
        <v>0</v>
      </c>
      <c r="E207" s="14">
        <f ca="1">IF(ISNA(VLOOKUP(B207,[3]BB!B$2:D$135,3,0)),0,VLOOKUP(B207,[3]BB!B$2:D$135,3,0))</f>
        <v>0</v>
      </c>
      <c r="F207" s="14">
        <f t="shared" ca="1" si="8"/>
        <v>0</v>
      </c>
      <c r="G207" s="14">
        <f t="shared" ca="1" si="9"/>
        <v>0</v>
      </c>
      <c r="H207" s="2"/>
      <c r="I207" s="11"/>
    </row>
    <row r="208" spans="1:9" x14ac:dyDescent="0.2">
      <c r="A208" s="2"/>
      <c r="B208" s="12" t="s">
        <v>185</v>
      </c>
      <c r="C208" s="13" t="s">
        <v>104</v>
      </c>
      <c r="D208" s="14">
        <f ca="1">IF(ISNA(VLOOKUP(B208,[2]BB!B$3:D$282,3,0)),0,VLOOKUP(B208,[2]BB!B$3:D$282,3,0))</f>
        <v>0</v>
      </c>
      <c r="E208" s="14">
        <f ca="1">IF(ISNA(VLOOKUP(B208,[3]BB!B$2:D$135,3,0)),0,VLOOKUP(B208,[3]BB!B$2:D$135,3,0))</f>
        <v>0</v>
      </c>
      <c r="F208" s="14">
        <f t="shared" ca="1" si="8"/>
        <v>0</v>
      </c>
      <c r="G208" s="14">
        <f t="shared" ca="1" si="9"/>
        <v>0</v>
      </c>
      <c r="H208" s="2"/>
      <c r="I208" s="11"/>
    </row>
    <row r="209" spans="1:9" x14ac:dyDescent="0.2">
      <c r="A209" s="2"/>
      <c r="B209" s="12" t="s">
        <v>186</v>
      </c>
      <c r="C209" s="13" t="s">
        <v>104</v>
      </c>
      <c r="D209" s="14">
        <f ca="1">IF(ISNA(VLOOKUP(B209,[2]BB!B$3:D$282,3,0)),0,VLOOKUP(B209,[2]BB!B$3:D$282,3,0))</f>
        <v>0</v>
      </c>
      <c r="E209" s="14">
        <f ca="1">IF(ISNA(VLOOKUP(B209,[3]BB!B$2:D$135,3,0)),0,VLOOKUP(B209,[3]BB!B$2:D$135,3,0))</f>
        <v>0</v>
      </c>
      <c r="F209" s="14">
        <f t="shared" ca="1" si="8"/>
        <v>0</v>
      </c>
      <c r="G209" s="14">
        <f t="shared" ca="1" si="9"/>
        <v>0</v>
      </c>
      <c r="H209" s="2"/>
      <c r="I209" s="11"/>
    </row>
    <row r="210" spans="1:9" x14ac:dyDescent="0.2">
      <c r="A210" s="2"/>
      <c r="B210" s="12" t="s">
        <v>187</v>
      </c>
      <c r="C210" s="13" t="s">
        <v>104</v>
      </c>
      <c r="D210" s="14">
        <f ca="1">IF(ISNA(VLOOKUP(B210,[2]BB!B$3:D$282,3,0)),0,VLOOKUP(B210,[2]BB!B$3:D$282,3,0))</f>
        <v>0</v>
      </c>
      <c r="E210" s="14">
        <f ca="1">IF(ISNA(VLOOKUP(B210,[3]BB!B$2:D$135,3,0)),0,VLOOKUP(B210,[3]BB!B$2:D$135,3,0))</f>
        <v>0</v>
      </c>
      <c r="F210" s="14">
        <f t="shared" ca="1" si="8"/>
        <v>0</v>
      </c>
      <c r="G210" s="14">
        <f t="shared" ca="1" si="9"/>
        <v>0</v>
      </c>
      <c r="H210" s="2"/>
      <c r="I210" s="11"/>
    </row>
    <row r="211" spans="1:9" x14ac:dyDescent="0.2">
      <c r="A211" s="2"/>
      <c r="B211" s="12" t="s">
        <v>188</v>
      </c>
      <c r="C211" s="13" t="s">
        <v>104</v>
      </c>
      <c r="D211" s="14">
        <f ca="1">IF(ISNA(VLOOKUP(B211,[2]BB!B$3:D$282,3,0)),0,VLOOKUP(B211,[2]BB!B$3:D$282,3,0))</f>
        <v>0</v>
      </c>
      <c r="E211" s="14">
        <f ca="1">IF(ISNA(VLOOKUP(B211,[3]BB!B$2:D$135,3,0)),0,VLOOKUP(B211,[3]BB!B$2:D$135,3,0))</f>
        <v>0</v>
      </c>
      <c r="F211" s="14">
        <f t="shared" ca="1" si="8"/>
        <v>0</v>
      </c>
      <c r="G211" s="14">
        <f t="shared" ca="1" si="9"/>
        <v>0</v>
      </c>
      <c r="H211" s="2"/>
      <c r="I211" s="11"/>
    </row>
    <row r="212" spans="1:9" x14ac:dyDescent="0.2">
      <c r="A212" s="2"/>
      <c r="B212" s="12" t="s">
        <v>189</v>
      </c>
      <c r="C212" s="13" t="s">
        <v>104</v>
      </c>
      <c r="D212" s="14">
        <f ca="1">IF(ISNA(VLOOKUP(B212,[2]BB!B$3:D$282,3,0)),0,VLOOKUP(B212,[2]BB!B$3:D$282,3,0))</f>
        <v>0</v>
      </c>
      <c r="E212" s="14">
        <f ca="1">IF(ISNA(VLOOKUP(B212,[3]BB!B$2:D$135,3,0)),0,VLOOKUP(B212,[3]BB!B$2:D$135,3,0))</f>
        <v>0</v>
      </c>
      <c r="F212" s="14">
        <f t="shared" ca="1" si="8"/>
        <v>0</v>
      </c>
      <c r="G212" s="14">
        <f t="shared" ca="1" si="9"/>
        <v>0</v>
      </c>
      <c r="H212" s="2"/>
      <c r="I212" s="11"/>
    </row>
    <row r="213" spans="1:9" x14ac:dyDescent="0.2">
      <c r="A213" s="2"/>
      <c r="B213" s="12" t="s">
        <v>190</v>
      </c>
      <c r="C213" s="13" t="s">
        <v>104</v>
      </c>
      <c r="D213" s="14">
        <f ca="1">IF(ISNA(VLOOKUP(B213,[2]BB!B$3:D$282,3,0)),0,VLOOKUP(B213,[2]BB!B$3:D$282,3,0))</f>
        <v>0</v>
      </c>
      <c r="E213" s="14">
        <f ca="1">IF(ISNA(VLOOKUP(B213,[3]BB!B$2:D$135,3,0)),0,VLOOKUP(B213,[3]BB!B$2:D$135,3,0))</f>
        <v>0</v>
      </c>
      <c r="F213" s="14">
        <f t="shared" ca="1" si="8"/>
        <v>0</v>
      </c>
      <c r="G213" s="14">
        <f t="shared" ca="1" si="9"/>
        <v>0</v>
      </c>
      <c r="H213" s="2"/>
      <c r="I213" s="11"/>
    </row>
    <row r="214" spans="1:9" x14ac:dyDescent="0.2">
      <c r="A214" s="2"/>
      <c r="B214" s="12" t="s">
        <v>191</v>
      </c>
      <c r="C214" s="13" t="s">
        <v>104</v>
      </c>
      <c r="D214" s="14">
        <f ca="1">IF(ISNA(VLOOKUP(B214,[2]BB!B$3:D$282,3,0)),0,VLOOKUP(B214,[2]BB!B$3:D$282,3,0))</f>
        <v>0</v>
      </c>
      <c r="E214" s="14">
        <f ca="1">IF(ISNA(VLOOKUP(B214,[3]BB!B$2:D$135,3,0)),0,VLOOKUP(B214,[3]BB!B$2:D$135,3,0))</f>
        <v>0</v>
      </c>
      <c r="F214" s="14">
        <f t="shared" ca="1" si="8"/>
        <v>0</v>
      </c>
      <c r="G214" s="14">
        <f t="shared" ca="1" si="9"/>
        <v>0</v>
      </c>
      <c r="H214" s="2"/>
      <c r="I214" s="11"/>
    </row>
    <row r="215" spans="1:9" x14ac:dyDescent="0.2">
      <c r="A215" s="2"/>
      <c r="B215" s="12" t="s">
        <v>192</v>
      </c>
      <c r="C215" s="13" t="s">
        <v>104</v>
      </c>
      <c r="D215" s="14">
        <f ca="1">IF(ISNA(VLOOKUP(B215,[2]BB!B$3:D$282,3,0)),0,VLOOKUP(B215,[2]BB!B$3:D$282,3,0))</f>
        <v>0</v>
      </c>
      <c r="E215" s="14">
        <f ca="1">IF(ISNA(VLOOKUP(B215,[3]BB!B$2:D$135,3,0)),0,VLOOKUP(B215,[3]BB!B$2:D$135,3,0))</f>
        <v>0</v>
      </c>
      <c r="F215" s="14">
        <f t="shared" ca="1" si="8"/>
        <v>0</v>
      </c>
      <c r="G215" s="14">
        <f t="shared" ca="1" si="9"/>
        <v>0</v>
      </c>
      <c r="H215" s="2"/>
      <c r="I215" s="11"/>
    </row>
    <row r="216" spans="1:9" x14ac:dyDescent="0.2">
      <c r="A216" s="2"/>
      <c r="B216" s="12" t="s">
        <v>193</v>
      </c>
      <c r="C216" s="13" t="s">
        <v>104</v>
      </c>
      <c r="D216" s="14">
        <f ca="1">IF(ISNA(VLOOKUP(B216,[2]BB!B$3:D$282,3,0)),0,VLOOKUP(B216,[2]BB!B$3:D$282,3,0))</f>
        <v>0</v>
      </c>
      <c r="E216" s="14">
        <f ca="1">IF(ISNA(VLOOKUP(B216,[3]BB!B$2:D$135,3,0)),0,VLOOKUP(B216,[3]BB!B$2:D$135,3,0))</f>
        <v>0</v>
      </c>
      <c r="F216" s="14">
        <f t="shared" ca="1" si="8"/>
        <v>0</v>
      </c>
      <c r="G216" s="14">
        <f t="shared" ca="1" si="9"/>
        <v>0</v>
      </c>
      <c r="H216" s="2"/>
      <c r="I216" s="11"/>
    </row>
    <row r="217" spans="1:9" x14ac:dyDescent="0.2">
      <c r="A217" s="2"/>
      <c r="B217" s="12" t="s">
        <v>194</v>
      </c>
      <c r="C217" s="13" t="s">
        <v>104</v>
      </c>
      <c r="D217" s="14">
        <f ca="1">IF(ISNA(VLOOKUP(B217,[2]BB!B$3:D$282,3,0)),0,VLOOKUP(B217,[2]BB!B$3:D$282,3,0))</f>
        <v>0</v>
      </c>
      <c r="E217" s="14">
        <f ca="1">IF(ISNA(VLOOKUP(B217,[3]BB!B$2:D$135,3,0)),0,VLOOKUP(B217,[3]BB!B$2:D$135,3,0))</f>
        <v>0</v>
      </c>
      <c r="F217" s="14">
        <f t="shared" ca="1" si="8"/>
        <v>0</v>
      </c>
      <c r="G217" s="14">
        <f t="shared" ca="1" si="9"/>
        <v>0</v>
      </c>
      <c r="H217" s="2"/>
      <c r="I217" s="11"/>
    </row>
    <row r="218" spans="1:9" x14ac:dyDescent="0.2">
      <c r="A218" s="2"/>
      <c r="B218" s="12" t="s">
        <v>195</v>
      </c>
      <c r="C218" s="13" t="s">
        <v>104</v>
      </c>
      <c r="D218" s="14">
        <f ca="1">IF(ISNA(VLOOKUP(B218,[2]BB!B$3:D$282,3,0)),0,VLOOKUP(B218,[2]BB!B$3:D$282,3,0))</f>
        <v>0</v>
      </c>
      <c r="E218" s="14">
        <f ca="1">IF(ISNA(VLOOKUP(B218,[3]BB!B$2:D$135,3,0)),0,VLOOKUP(B218,[3]BB!B$2:D$135,3,0))</f>
        <v>0</v>
      </c>
      <c r="F218" s="14">
        <f t="shared" ca="1" si="8"/>
        <v>0</v>
      </c>
      <c r="G218" s="14">
        <f t="shared" ca="1" si="9"/>
        <v>0</v>
      </c>
      <c r="H218" s="2"/>
      <c r="I218" s="11"/>
    </row>
    <row r="219" spans="1:9" x14ac:dyDescent="0.2">
      <c r="A219" s="2"/>
      <c r="B219" s="12" t="s">
        <v>196</v>
      </c>
      <c r="C219" s="13" t="s">
        <v>104</v>
      </c>
      <c r="D219" s="14">
        <f ca="1">IF(ISNA(VLOOKUP(B219,[2]BB!B$3:D$282,3,0)),0,VLOOKUP(B219,[2]BB!B$3:D$282,3,0))</f>
        <v>0</v>
      </c>
      <c r="E219" s="14">
        <f ca="1">IF(ISNA(VLOOKUP(B219,[3]BB!B$2:D$135,3,0)),0,VLOOKUP(B219,[3]BB!B$2:D$135,3,0))</f>
        <v>0</v>
      </c>
      <c r="F219" s="14">
        <f t="shared" ca="1" si="8"/>
        <v>0</v>
      </c>
      <c r="G219" s="14">
        <f t="shared" ca="1" si="9"/>
        <v>0</v>
      </c>
      <c r="H219" s="2"/>
      <c r="I219" s="11"/>
    </row>
    <row r="220" spans="1:9" x14ac:dyDescent="0.2">
      <c r="A220" s="2"/>
      <c r="B220" s="12" t="s">
        <v>197</v>
      </c>
      <c r="C220" s="13" t="s">
        <v>104</v>
      </c>
      <c r="D220" s="14">
        <f ca="1">IF(ISNA(VLOOKUP(B220,[2]BB!B$3:D$282,3,0)),0,VLOOKUP(B220,[2]BB!B$3:D$282,3,0))</f>
        <v>0</v>
      </c>
      <c r="E220" s="14">
        <f ca="1">IF(ISNA(VLOOKUP(B220,[3]BB!B$2:D$135,3,0)),0,VLOOKUP(B220,[3]BB!B$2:D$135,3,0))</f>
        <v>0</v>
      </c>
      <c r="F220" s="14">
        <f t="shared" ca="1" si="8"/>
        <v>0</v>
      </c>
      <c r="G220" s="14">
        <f t="shared" ca="1" si="9"/>
        <v>0</v>
      </c>
      <c r="H220" s="2"/>
      <c r="I220" s="11"/>
    </row>
    <row r="221" spans="1:9" x14ac:dyDescent="0.2">
      <c r="A221" s="2"/>
      <c r="B221" s="12" t="s">
        <v>198</v>
      </c>
      <c r="C221" s="13" t="s">
        <v>104</v>
      </c>
      <c r="D221" s="14">
        <f ca="1">IF(ISNA(VLOOKUP(B221,[2]BB!B$3:D$282,3,0)),0,VLOOKUP(B221,[2]BB!B$3:D$282,3,0))</f>
        <v>0</v>
      </c>
      <c r="E221" s="14">
        <f ca="1">IF(ISNA(VLOOKUP(B221,[3]BB!B$2:D$135,3,0)),0,VLOOKUP(B221,[3]BB!B$2:D$135,3,0))</f>
        <v>0</v>
      </c>
      <c r="F221" s="14">
        <f t="shared" ca="1" si="8"/>
        <v>0</v>
      </c>
      <c r="G221" s="14">
        <f t="shared" ca="1" si="9"/>
        <v>0</v>
      </c>
      <c r="H221" s="2"/>
      <c r="I221" s="11"/>
    </row>
    <row r="222" spans="1:9" x14ac:dyDescent="0.2">
      <c r="A222" s="2"/>
      <c r="B222" s="12" t="s">
        <v>199</v>
      </c>
      <c r="C222" s="13" t="s">
        <v>104</v>
      </c>
      <c r="D222" s="14">
        <f ca="1">IF(ISNA(VLOOKUP(B222,[2]BB!B$3:D$282,3,0)),0,VLOOKUP(B222,[2]BB!B$3:D$282,3,0))</f>
        <v>9744.77</v>
      </c>
      <c r="E222" s="14">
        <f ca="1">IF(ISNA(VLOOKUP(B222,[3]BB!B$2:D$135,3,0)),0,VLOOKUP(B222,[3]BB!B$2:D$135,3,0))</f>
        <v>0</v>
      </c>
      <c r="F222" s="14">
        <f t="shared" ca="1" si="8"/>
        <v>9744.77</v>
      </c>
      <c r="G222" s="14">
        <f t="shared" ca="1" si="9"/>
        <v>9744.77</v>
      </c>
      <c r="H222" s="2"/>
      <c r="I222" s="11"/>
    </row>
    <row r="223" spans="1:9" x14ac:dyDescent="0.2">
      <c r="A223" s="2"/>
      <c r="B223" s="12" t="s">
        <v>200</v>
      </c>
      <c r="C223" s="13" t="s">
        <v>104</v>
      </c>
      <c r="D223" s="14">
        <f ca="1">IF(ISNA(VLOOKUP(B223,[2]BB!B$3:D$282,3,0)),0,VLOOKUP(B223,[2]BB!B$3:D$282,3,0))</f>
        <v>0</v>
      </c>
      <c r="E223" s="14">
        <f ca="1">IF(ISNA(VLOOKUP(B223,[3]BB!B$2:D$135,3,0)),0,VLOOKUP(B223,[3]BB!B$2:D$135,3,0))</f>
        <v>0</v>
      </c>
      <c r="F223" s="14">
        <f t="shared" ca="1" si="8"/>
        <v>0</v>
      </c>
      <c r="G223" s="14">
        <f t="shared" ca="1" si="9"/>
        <v>0</v>
      </c>
      <c r="H223" s="2"/>
      <c r="I223" s="11"/>
    </row>
    <row r="224" spans="1:9" x14ac:dyDescent="0.2">
      <c r="A224" s="2"/>
      <c r="B224" s="12" t="s">
        <v>201</v>
      </c>
      <c r="C224" s="13" t="s">
        <v>104</v>
      </c>
      <c r="D224" s="14">
        <f ca="1">IF(ISNA(VLOOKUP(B224,[2]BB!B$3:D$282,3,0)),0,VLOOKUP(B224,[2]BB!B$3:D$282,3,0))</f>
        <v>0</v>
      </c>
      <c r="E224" s="14">
        <f ca="1">IF(ISNA(VLOOKUP(B224,[3]BB!B$2:D$135,3,0)),0,VLOOKUP(B224,[3]BB!B$2:D$135,3,0))</f>
        <v>0</v>
      </c>
      <c r="F224" s="14">
        <f t="shared" ca="1" si="8"/>
        <v>0</v>
      </c>
      <c r="G224" s="14">
        <f t="shared" ca="1" si="9"/>
        <v>0</v>
      </c>
      <c r="H224" s="2"/>
      <c r="I224" s="11"/>
    </row>
    <row r="225" spans="1:9" x14ac:dyDescent="0.2">
      <c r="A225" s="2"/>
      <c r="B225" s="12" t="s">
        <v>202</v>
      </c>
      <c r="C225" s="13" t="s">
        <v>104</v>
      </c>
      <c r="D225" s="14">
        <f ca="1">IF(ISNA(VLOOKUP(B225,[2]BB!B$3:D$282,3,0)),0,VLOOKUP(B225,[2]BB!B$3:D$282,3,0))</f>
        <v>0</v>
      </c>
      <c r="E225" s="14">
        <f ca="1">IF(ISNA(VLOOKUP(B225,[3]BB!B$2:D$135,3,0)),0,VLOOKUP(B225,[3]BB!B$2:D$135,3,0))</f>
        <v>0</v>
      </c>
      <c r="F225" s="14">
        <f t="shared" ca="1" si="8"/>
        <v>0</v>
      </c>
      <c r="G225" s="14">
        <f t="shared" ca="1" si="9"/>
        <v>0</v>
      </c>
      <c r="H225" s="2"/>
      <c r="I225" s="11"/>
    </row>
    <row r="226" spans="1:9" x14ac:dyDescent="0.2">
      <c r="A226" s="2"/>
      <c r="B226" s="12" t="s">
        <v>203</v>
      </c>
      <c r="C226" s="13" t="s">
        <v>104</v>
      </c>
      <c r="D226" s="14">
        <f ca="1">IF(ISNA(VLOOKUP(B226,[2]BB!B$3:D$282,3,0)),0,VLOOKUP(B226,[2]BB!B$3:D$282,3,0))</f>
        <v>0</v>
      </c>
      <c r="E226" s="14">
        <f ca="1">IF(ISNA(VLOOKUP(B226,[3]BB!B$2:D$135,3,0)),0,VLOOKUP(B226,[3]BB!B$2:D$135,3,0))</f>
        <v>0</v>
      </c>
      <c r="F226" s="14">
        <f t="shared" ca="1" si="8"/>
        <v>0</v>
      </c>
      <c r="G226" s="14">
        <f t="shared" ca="1" si="9"/>
        <v>0</v>
      </c>
      <c r="H226" s="2"/>
      <c r="I226" s="11"/>
    </row>
    <row r="227" spans="1:9" x14ac:dyDescent="0.2">
      <c r="A227" s="2"/>
      <c r="B227" s="12" t="s">
        <v>204</v>
      </c>
      <c r="C227" s="13" t="s">
        <v>104</v>
      </c>
      <c r="D227" s="14">
        <f ca="1">IF(ISNA(VLOOKUP(B227,[2]BB!B$3:D$282,3,0)),0,VLOOKUP(B227,[2]BB!B$3:D$282,3,0))</f>
        <v>0</v>
      </c>
      <c r="E227" s="14">
        <f ca="1">IF(ISNA(VLOOKUP(B227,[3]BB!B$2:D$135,3,0)),0,VLOOKUP(B227,[3]BB!B$2:D$135,3,0))</f>
        <v>0</v>
      </c>
      <c r="F227" s="14">
        <f t="shared" ca="1" si="8"/>
        <v>0</v>
      </c>
      <c r="G227" s="14">
        <f t="shared" ca="1" si="9"/>
        <v>0</v>
      </c>
      <c r="H227" s="2"/>
      <c r="I227" s="11"/>
    </row>
    <row r="228" spans="1:9" x14ac:dyDescent="0.2">
      <c r="A228" s="2"/>
      <c r="B228" s="12" t="s">
        <v>205</v>
      </c>
      <c r="C228" s="13" t="s">
        <v>104</v>
      </c>
      <c r="D228" s="14">
        <f ca="1">IF(ISNA(VLOOKUP(B228,[2]BB!B$3:D$282,3,0)),0,VLOOKUP(B228,[2]BB!B$3:D$282,3,0))</f>
        <v>0</v>
      </c>
      <c r="E228" s="14">
        <f ca="1">IF(ISNA(VLOOKUP(B228,[3]BB!B$2:D$135,3,0)),0,VLOOKUP(B228,[3]BB!B$2:D$135,3,0))</f>
        <v>0</v>
      </c>
      <c r="F228" s="14">
        <f t="shared" ca="1" si="8"/>
        <v>0</v>
      </c>
      <c r="G228" s="14">
        <f t="shared" ca="1" si="9"/>
        <v>0</v>
      </c>
      <c r="H228" s="2"/>
      <c r="I228" s="11"/>
    </row>
    <row r="229" spans="1:9" x14ac:dyDescent="0.2">
      <c r="A229" s="2"/>
      <c r="B229" s="12" t="s">
        <v>206</v>
      </c>
      <c r="C229" s="13" t="s">
        <v>104</v>
      </c>
      <c r="D229" s="14">
        <f ca="1">IF(ISNA(VLOOKUP(B229,[2]BB!B$3:D$282,3,0)),0,VLOOKUP(B229,[2]BB!B$3:D$282,3,0))</f>
        <v>0</v>
      </c>
      <c r="E229" s="14">
        <f ca="1">IF(ISNA(VLOOKUP(B229,[3]BB!B$2:D$135,3,0)),0,VLOOKUP(B229,[3]BB!B$2:D$135,3,0))</f>
        <v>0</v>
      </c>
      <c r="F229" s="14">
        <f t="shared" ca="1" si="8"/>
        <v>0</v>
      </c>
      <c r="G229" s="14">
        <f t="shared" ca="1" si="9"/>
        <v>0</v>
      </c>
      <c r="H229" s="2"/>
      <c r="I229" s="11"/>
    </row>
    <row r="230" spans="1:9" x14ac:dyDescent="0.2">
      <c r="A230" s="2"/>
      <c r="B230" s="12" t="s">
        <v>207</v>
      </c>
      <c r="C230" s="13" t="s">
        <v>104</v>
      </c>
      <c r="D230" s="14">
        <f ca="1">IF(ISNA(VLOOKUP(B230,[2]BB!B$3:D$282,3,0)),0,VLOOKUP(B230,[2]BB!B$3:D$282,3,0))</f>
        <v>0</v>
      </c>
      <c r="E230" s="14">
        <f ca="1">IF(ISNA(VLOOKUP(B230,[3]BB!B$2:D$135,3,0)),0,VLOOKUP(B230,[3]BB!B$2:D$135,3,0))</f>
        <v>0</v>
      </c>
      <c r="F230" s="14">
        <f t="shared" ca="1" si="8"/>
        <v>0</v>
      </c>
      <c r="G230" s="14">
        <f t="shared" ca="1" si="9"/>
        <v>0</v>
      </c>
      <c r="H230" s="2"/>
      <c r="I230" s="11"/>
    </row>
    <row r="231" spans="1:9" x14ac:dyDescent="0.2">
      <c r="A231" s="2"/>
      <c r="B231" s="12" t="s">
        <v>208</v>
      </c>
      <c r="C231" s="13" t="s">
        <v>104</v>
      </c>
      <c r="D231" s="14">
        <f ca="1">IF(ISNA(VLOOKUP(B231,[2]BB!B$3:D$282,3,0)),0,VLOOKUP(B231,[2]BB!B$3:D$282,3,0))</f>
        <v>0</v>
      </c>
      <c r="E231" s="14">
        <f ca="1">IF(ISNA(VLOOKUP(B231,[3]BB!B$2:D$135,3,0)),0,VLOOKUP(B231,[3]BB!B$2:D$135,3,0))</f>
        <v>0</v>
      </c>
      <c r="F231" s="14">
        <f t="shared" ca="1" si="8"/>
        <v>0</v>
      </c>
      <c r="G231" s="14">
        <f t="shared" ca="1" si="9"/>
        <v>0</v>
      </c>
      <c r="H231" s="2"/>
      <c r="I231" s="11"/>
    </row>
    <row r="232" spans="1:9" x14ac:dyDescent="0.2">
      <c r="A232" s="2"/>
      <c r="B232" s="12" t="s">
        <v>209</v>
      </c>
      <c r="C232" s="13" t="s">
        <v>104</v>
      </c>
      <c r="D232" s="14">
        <f ca="1">IF(ISNA(VLOOKUP(B232,[2]BB!B$3:D$282,3,0)),0,VLOOKUP(B232,[2]BB!B$3:D$282,3,0))</f>
        <v>0</v>
      </c>
      <c r="E232" s="14">
        <f ca="1">IF(ISNA(VLOOKUP(B232,[3]BB!B$2:D$135,3,0)),0,VLOOKUP(B232,[3]BB!B$2:D$135,3,0))</f>
        <v>0</v>
      </c>
      <c r="F232" s="14">
        <f t="shared" ca="1" si="8"/>
        <v>0</v>
      </c>
      <c r="G232" s="14">
        <f t="shared" ca="1" si="9"/>
        <v>0</v>
      </c>
      <c r="H232" s="2"/>
      <c r="I232" s="11"/>
    </row>
    <row r="233" spans="1:9" x14ac:dyDescent="0.2">
      <c r="A233" s="2"/>
      <c r="B233" s="12" t="s">
        <v>210</v>
      </c>
      <c r="C233" s="13" t="s">
        <v>104</v>
      </c>
      <c r="D233" s="14">
        <f ca="1">IF(ISNA(VLOOKUP(B233,[2]BB!B$3:D$282,3,0)),0,VLOOKUP(B233,[2]BB!B$3:D$282,3,0))</f>
        <v>0</v>
      </c>
      <c r="E233" s="14">
        <f ca="1">IF(ISNA(VLOOKUP(B233,[3]BB!B$2:D$135,3,0)),0,VLOOKUP(B233,[3]BB!B$2:D$135,3,0))</f>
        <v>0</v>
      </c>
      <c r="F233" s="14">
        <f t="shared" ca="1" si="8"/>
        <v>0</v>
      </c>
      <c r="G233" s="14">
        <f t="shared" ca="1" si="9"/>
        <v>0</v>
      </c>
      <c r="H233" s="2"/>
      <c r="I233" s="11"/>
    </row>
    <row r="234" spans="1:9" x14ac:dyDescent="0.2">
      <c r="A234" s="2"/>
      <c r="B234" s="12" t="s">
        <v>211</v>
      </c>
      <c r="C234" s="13" t="s">
        <v>104</v>
      </c>
      <c r="D234" s="14">
        <f ca="1">IF(ISNA(VLOOKUP(B234,[2]BB!B$3:D$282,3,0)),0,VLOOKUP(B234,[2]BB!B$3:D$282,3,0))</f>
        <v>0</v>
      </c>
      <c r="E234" s="14">
        <f ca="1">IF(ISNA(VLOOKUP(B234,[3]BB!B$2:D$135,3,0)),0,VLOOKUP(B234,[3]BB!B$2:D$135,3,0))</f>
        <v>0</v>
      </c>
      <c r="F234" s="14">
        <f t="shared" ca="1" si="8"/>
        <v>0</v>
      </c>
      <c r="G234" s="14">
        <f t="shared" ca="1" si="9"/>
        <v>0</v>
      </c>
      <c r="H234" s="2"/>
      <c r="I234" s="11"/>
    </row>
    <row r="235" spans="1:9" x14ac:dyDescent="0.2">
      <c r="A235" s="2"/>
      <c r="B235" s="12" t="s">
        <v>212</v>
      </c>
      <c r="C235" s="13" t="s">
        <v>104</v>
      </c>
      <c r="D235" s="14">
        <f ca="1">IF(ISNA(VLOOKUP(B235,[2]BB!B$3:D$282,3,0)),0,VLOOKUP(B235,[2]BB!B$3:D$282,3,0))</f>
        <v>9744.77</v>
      </c>
      <c r="E235" s="14">
        <f ca="1">IF(ISNA(VLOOKUP(B235,[3]BB!B$2:D$135,3,0)),0,VLOOKUP(B235,[3]BB!B$2:D$135,3,0))</f>
        <v>0</v>
      </c>
      <c r="F235" s="14">
        <f t="shared" ca="1" si="8"/>
        <v>9744.77</v>
      </c>
      <c r="G235" s="14">
        <f t="shared" ca="1" si="9"/>
        <v>9744.77</v>
      </c>
      <c r="H235" s="2"/>
      <c r="I235" s="11"/>
    </row>
    <row r="236" spans="1:9" x14ac:dyDescent="0.2">
      <c r="A236" s="2"/>
      <c r="B236" s="12" t="s">
        <v>213</v>
      </c>
      <c r="C236" s="13" t="s">
        <v>104</v>
      </c>
      <c r="D236" s="14">
        <f ca="1">IF(ISNA(VLOOKUP(B236,[2]BB!B$3:D$282,3,0)),0,VLOOKUP(B236,[2]BB!B$3:D$282,3,0))</f>
        <v>0</v>
      </c>
      <c r="E236" s="14">
        <f ca="1">IF(ISNA(VLOOKUP(B236,[3]BB!B$2:D$135,3,0)),0,VLOOKUP(B236,[3]BB!B$2:D$135,3,0))</f>
        <v>0</v>
      </c>
      <c r="F236" s="14">
        <f t="shared" ca="1" si="8"/>
        <v>0</v>
      </c>
      <c r="G236" s="14">
        <f t="shared" ca="1" si="9"/>
        <v>0</v>
      </c>
      <c r="H236" s="2"/>
      <c r="I236" s="11"/>
    </row>
    <row r="237" spans="1:9" x14ac:dyDescent="0.2">
      <c r="A237" s="2"/>
      <c r="B237" s="12" t="s">
        <v>214</v>
      </c>
      <c r="C237" s="13" t="s">
        <v>104</v>
      </c>
      <c r="D237" s="14">
        <f ca="1">IF(ISNA(VLOOKUP(B237,[2]BB!B$3:D$282,3,0)),0,VLOOKUP(B237,[2]BB!B$3:D$282,3,0))</f>
        <v>0</v>
      </c>
      <c r="E237" s="14">
        <f ca="1">IF(ISNA(VLOOKUP(B237,[3]BB!B$2:D$135,3,0)),0,VLOOKUP(B237,[3]BB!B$2:D$135,3,0))</f>
        <v>0</v>
      </c>
      <c r="F237" s="14">
        <f t="shared" ca="1" si="8"/>
        <v>0</v>
      </c>
      <c r="G237" s="14">
        <f t="shared" ca="1" si="9"/>
        <v>0</v>
      </c>
      <c r="H237" s="2"/>
      <c r="I237" s="11"/>
    </row>
    <row r="238" spans="1:9" x14ac:dyDescent="0.2">
      <c r="A238" s="2"/>
      <c r="B238" s="12" t="s">
        <v>215</v>
      </c>
      <c r="C238" s="13" t="s">
        <v>104</v>
      </c>
      <c r="D238" s="14">
        <f ca="1">IF(ISNA(VLOOKUP(B238,[2]BB!B$3:D$282,3,0)),0,VLOOKUP(B238,[2]BB!B$3:D$282,3,0))</f>
        <v>0</v>
      </c>
      <c r="E238" s="14">
        <f ca="1">IF(ISNA(VLOOKUP(B238,[3]BB!B$2:D$135,3,0)),0,VLOOKUP(B238,[3]BB!B$2:D$135,3,0))</f>
        <v>0</v>
      </c>
      <c r="F238" s="14">
        <f t="shared" ca="1" si="8"/>
        <v>0</v>
      </c>
      <c r="G238" s="14">
        <f t="shared" ca="1" si="9"/>
        <v>0</v>
      </c>
      <c r="H238" s="2"/>
      <c r="I238" s="11"/>
    </row>
    <row r="239" spans="1:9" x14ac:dyDescent="0.2">
      <c r="A239" s="2"/>
      <c r="B239" s="12" t="s">
        <v>216</v>
      </c>
      <c r="C239" s="13" t="s">
        <v>104</v>
      </c>
      <c r="D239" s="14">
        <f ca="1">IF(ISNA(VLOOKUP(B239,[2]BB!B$3:D$282,3,0)),0,VLOOKUP(B239,[2]BB!B$3:D$282,3,0))</f>
        <v>0</v>
      </c>
      <c r="E239" s="14">
        <f ca="1">IF(ISNA(VLOOKUP(B239,[3]BB!B$2:D$135,3,0)),0,VLOOKUP(B239,[3]BB!B$2:D$135,3,0))</f>
        <v>0</v>
      </c>
      <c r="F239" s="14">
        <f t="shared" ca="1" si="8"/>
        <v>0</v>
      </c>
      <c r="G239" s="14">
        <f t="shared" ca="1" si="9"/>
        <v>0</v>
      </c>
      <c r="H239" s="2"/>
      <c r="I239" s="11"/>
    </row>
    <row r="240" spans="1:9" x14ac:dyDescent="0.2">
      <c r="A240" s="2"/>
      <c r="B240" s="12" t="s">
        <v>217</v>
      </c>
      <c r="C240" s="13" t="s">
        <v>104</v>
      </c>
      <c r="D240" s="14">
        <f ca="1">IF(ISNA(VLOOKUP(B240,[2]BB!B$3:D$282,3,0)),0,VLOOKUP(B240,[2]BB!B$3:D$282,3,0))</f>
        <v>0</v>
      </c>
      <c r="E240" s="14">
        <f ca="1">IF(ISNA(VLOOKUP(B240,[3]BB!B$2:D$135,3,0)),0,VLOOKUP(B240,[3]BB!B$2:D$135,3,0))</f>
        <v>0</v>
      </c>
      <c r="F240" s="14">
        <f t="shared" ca="1" si="8"/>
        <v>0</v>
      </c>
      <c r="G240" s="14">
        <f t="shared" ca="1" si="9"/>
        <v>0</v>
      </c>
      <c r="H240" s="2"/>
      <c r="I240" s="11"/>
    </row>
    <row r="241" spans="1:9" x14ac:dyDescent="0.2">
      <c r="A241" s="2"/>
      <c r="B241" s="12" t="s">
        <v>218</v>
      </c>
      <c r="C241" s="13" t="s">
        <v>104</v>
      </c>
      <c r="D241" s="14">
        <f ca="1">IF(ISNA(VLOOKUP(B241,[2]BB!B$3:D$282,3,0)),0,VLOOKUP(B241,[2]BB!B$3:D$282,3,0))</f>
        <v>0</v>
      </c>
      <c r="E241" s="14">
        <f ca="1">IF(ISNA(VLOOKUP(B241,[3]BB!B$2:D$135,3,0)),0,VLOOKUP(B241,[3]BB!B$2:D$135,3,0))</f>
        <v>0</v>
      </c>
      <c r="F241" s="14">
        <f t="shared" ca="1" si="8"/>
        <v>0</v>
      </c>
      <c r="G241" s="14">
        <f t="shared" ca="1" si="9"/>
        <v>0</v>
      </c>
      <c r="H241" s="2"/>
      <c r="I241" s="11"/>
    </row>
    <row r="242" spans="1:9" x14ac:dyDescent="0.2">
      <c r="A242" s="2"/>
      <c r="B242" s="12" t="s">
        <v>219</v>
      </c>
      <c r="C242" s="13" t="s">
        <v>104</v>
      </c>
      <c r="D242" s="14">
        <f ca="1">IF(ISNA(VLOOKUP(B242,[2]BB!B$3:D$282,3,0)),0,VLOOKUP(B242,[2]BB!B$3:D$282,3,0))</f>
        <v>9744.77</v>
      </c>
      <c r="E242" s="14">
        <f ca="1">IF(ISNA(VLOOKUP(B242,[3]BB!B$2:D$135,3,0)),0,VLOOKUP(B242,[3]BB!B$2:D$135,3,0))</f>
        <v>0</v>
      </c>
      <c r="F242" s="14">
        <f t="shared" ref="F242:F305" ca="1" si="10">SUM(D242:E242)</f>
        <v>9744.77</v>
      </c>
      <c r="G242" s="14">
        <f t="shared" ref="G242:G305" ca="1" si="11">F242</f>
        <v>9744.77</v>
      </c>
      <c r="H242" s="2"/>
      <c r="I242" s="11"/>
    </row>
    <row r="243" spans="1:9" x14ac:dyDescent="0.2">
      <c r="A243" s="2"/>
      <c r="B243" s="12" t="s">
        <v>220</v>
      </c>
      <c r="C243" s="13" t="s">
        <v>104</v>
      </c>
      <c r="D243" s="14">
        <f ca="1">IF(ISNA(VLOOKUP(B243,[2]BB!B$3:D$282,3,0)),0,VLOOKUP(B243,[2]BB!B$3:D$282,3,0))</f>
        <v>0</v>
      </c>
      <c r="E243" s="14">
        <f ca="1">IF(ISNA(VLOOKUP(B243,[3]BB!B$2:D$135,3,0)),0,VLOOKUP(B243,[3]BB!B$2:D$135,3,0))</f>
        <v>0</v>
      </c>
      <c r="F243" s="14">
        <f t="shared" ca="1" si="10"/>
        <v>0</v>
      </c>
      <c r="G243" s="14">
        <f t="shared" ca="1" si="11"/>
        <v>0</v>
      </c>
      <c r="H243" s="2"/>
      <c r="I243" s="11"/>
    </row>
    <row r="244" spans="1:9" x14ac:dyDescent="0.2">
      <c r="A244" s="2"/>
      <c r="B244" s="12" t="s">
        <v>221</v>
      </c>
      <c r="C244" s="13" t="s">
        <v>104</v>
      </c>
      <c r="D244" s="14">
        <f ca="1">IF(ISNA(VLOOKUP(B244,[2]BB!B$3:D$282,3,0)),0,VLOOKUP(B244,[2]BB!B$3:D$282,3,0))</f>
        <v>0</v>
      </c>
      <c r="E244" s="14">
        <f ca="1">IF(ISNA(VLOOKUP(B244,[3]BB!B$2:D$135,3,0)),0,VLOOKUP(B244,[3]BB!B$2:D$135,3,0))</f>
        <v>0</v>
      </c>
      <c r="F244" s="14">
        <f t="shared" ca="1" si="10"/>
        <v>0</v>
      </c>
      <c r="G244" s="14">
        <f t="shared" ca="1" si="11"/>
        <v>0</v>
      </c>
      <c r="H244" s="2"/>
      <c r="I244" s="11"/>
    </row>
    <row r="245" spans="1:9" x14ac:dyDescent="0.2">
      <c r="A245" s="2"/>
      <c r="B245" s="12" t="s">
        <v>222</v>
      </c>
      <c r="C245" s="13" t="s">
        <v>104</v>
      </c>
      <c r="D245" s="14">
        <f ca="1">IF(ISNA(VLOOKUP(B245,[2]BB!B$3:D$282,3,0)),0,VLOOKUP(B245,[2]BB!B$3:D$282,3,0))</f>
        <v>9744.77</v>
      </c>
      <c r="E245" s="14">
        <f ca="1">IF(ISNA(VLOOKUP(B245,[3]BB!B$2:D$135,3,0)),0,VLOOKUP(B245,[3]BB!B$2:D$135,3,0))</f>
        <v>0</v>
      </c>
      <c r="F245" s="14">
        <f t="shared" ca="1" si="10"/>
        <v>9744.77</v>
      </c>
      <c r="G245" s="14">
        <f t="shared" ca="1" si="11"/>
        <v>9744.77</v>
      </c>
      <c r="H245" s="2"/>
      <c r="I245" s="11"/>
    </row>
    <row r="246" spans="1:9" x14ac:dyDescent="0.2">
      <c r="A246" s="2"/>
      <c r="B246" s="12" t="s">
        <v>223</v>
      </c>
      <c r="C246" s="13" t="s">
        <v>104</v>
      </c>
      <c r="D246" s="14">
        <f ca="1">IF(ISNA(VLOOKUP(B246,[2]BB!B$3:D$282,3,0)),0,VLOOKUP(B246,[2]BB!B$3:D$282,3,0))</f>
        <v>0</v>
      </c>
      <c r="E246" s="14">
        <f ca="1">IF(ISNA(VLOOKUP(B246,[3]BB!B$2:D$135,3,0)),0,VLOOKUP(B246,[3]BB!B$2:D$135,3,0))</f>
        <v>0</v>
      </c>
      <c r="F246" s="14">
        <f t="shared" ca="1" si="10"/>
        <v>0</v>
      </c>
      <c r="G246" s="14">
        <f t="shared" ca="1" si="11"/>
        <v>0</v>
      </c>
      <c r="H246" s="2"/>
      <c r="I246" s="11"/>
    </row>
    <row r="247" spans="1:9" x14ac:dyDescent="0.2">
      <c r="A247" s="2"/>
      <c r="B247" s="12" t="s">
        <v>224</v>
      </c>
      <c r="C247" s="13" t="s">
        <v>104</v>
      </c>
      <c r="D247" s="14">
        <f ca="1">IF(ISNA(VLOOKUP(B247,[2]BB!B$3:D$282,3,0)),0,VLOOKUP(B247,[2]BB!B$3:D$282,3,0))</f>
        <v>9744.77</v>
      </c>
      <c r="E247" s="14">
        <f ca="1">IF(ISNA(VLOOKUP(B247,[3]BB!B$2:D$135,3,0)),0,VLOOKUP(B247,[3]BB!B$2:D$135,3,0))</f>
        <v>13753.57</v>
      </c>
      <c r="F247" s="14">
        <f t="shared" ca="1" si="10"/>
        <v>23498.34</v>
      </c>
      <c r="G247" s="14">
        <f t="shared" ca="1" si="11"/>
        <v>23498.34</v>
      </c>
      <c r="H247" s="2"/>
      <c r="I247" s="11"/>
    </row>
    <row r="248" spans="1:9" x14ac:dyDescent="0.2">
      <c r="A248" s="2"/>
      <c r="B248" s="12" t="s">
        <v>225</v>
      </c>
      <c r="C248" s="13" t="s">
        <v>104</v>
      </c>
      <c r="D248" s="14">
        <f ca="1">IF(ISNA(VLOOKUP(B248,[2]BB!B$3:D$282,3,0)),0,VLOOKUP(B248,[2]BB!B$3:D$282,3,0))</f>
        <v>0</v>
      </c>
      <c r="E248" s="14">
        <f ca="1">IF(ISNA(VLOOKUP(B248,[3]BB!B$2:D$135,3,0)),0,VLOOKUP(B248,[3]BB!B$2:D$135,3,0))</f>
        <v>0</v>
      </c>
      <c r="F248" s="14">
        <f t="shared" ca="1" si="10"/>
        <v>0</v>
      </c>
      <c r="G248" s="14">
        <f t="shared" ca="1" si="11"/>
        <v>0</v>
      </c>
      <c r="H248" s="2"/>
      <c r="I248" s="11"/>
    </row>
    <row r="249" spans="1:9" x14ac:dyDescent="0.2">
      <c r="A249" s="2"/>
      <c r="B249" s="12" t="s">
        <v>226</v>
      </c>
      <c r="C249" s="13" t="s">
        <v>104</v>
      </c>
      <c r="D249" s="14">
        <f ca="1">IF(ISNA(VLOOKUP(B249,[2]BB!B$3:D$282,3,0)),0,VLOOKUP(B249,[2]BB!B$3:D$282,3,0))</f>
        <v>9744.77</v>
      </c>
      <c r="E249" s="14">
        <f ca="1">IF(ISNA(VLOOKUP(B249,[3]BB!B$2:D$135,3,0)),0,VLOOKUP(B249,[3]BB!B$2:D$135,3,0))</f>
        <v>0</v>
      </c>
      <c r="F249" s="14">
        <f t="shared" ca="1" si="10"/>
        <v>9744.77</v>
      </c>
      <c r="G249" s="14">
        <f t="shared" ca="1" si="11"/>
        <v>9744.77</v>
      </c>
      <c r="H249" s="2"/>
      <c r="I249" s="11"/>
    </row>
    <row r="250" spans="1:9" x14ac:dyDescent="0.2">
      <c r="A250" s="2"/>
      <c r="B250" s="12" t="s">
        <v>227</v>
      </c>
      <c r="C250" s="13" t="s">
        <v>104</v>
      </c>
      <c r="D250" s="14">
        <f ca="1">IF(ISNA(VLOOKUP(B250,[2]BB!B$3:D$282,3,0)),0,VLOOKUP(B250,[2]BB!B$3:D$282,3,0))</f>
        <v>0</v>
      </c>
      <c r="E250" s="14">
        <f ca="1">IF(ISNA(VLOOKUP(B250,[3]BB!B$2:D$135,3,0)),0,VLOOKUP(B250,[3]BB!B$2:D$135,3,0))</f>
        <v>0</v>
      </c>
      <c r="F250" s="14">
        <f t="shared" ca="1" si="10"/>
        <v>0</v>
      </c>
      <c r="G250" s="14">
        <f t="shared" ca="1" si="11"/>
        <v>0</v>
      </c>
      <c r="H250" s="2"/>
      <c r="I250" s="11"/>
    </row>
    <row r="251" spans="1:9" x14ac:dyDescent="0.2">
      <c r="A251" s="2"/>
      <c r="B251" s="12" t="s">
        <v>228</v>
      </c>
      <c r="C251" s="13" t="s">
        <v>104</v>
      </c>
      <c r="D251" s="14">
        <f ca="1">IF(ISNA(VLOOKUP(B251,[2]BB!B$3:D$282,3,0)),0,VLOOKUP(B251,[2]BB!B$3:D$282,3,0))</f>
        <v>0</v>
      </c>
      <c r="E251" s="14">
        <f ca="1">IF(ISNA(VLOOKUP(B251,[3]BB!B$2:D$135,3,0)),0,VLOOKUP(B251,[3]BB!B$2:D$135,3,0))</f>
        <v>0</v>
      </c>
      <c r="F251" s="14">
        <f t="shared" ca="1" si="10"/>
        <v>0</v>
      </c>
      <c r="G251" s="14">
        <f t="shared" ca="1" si="11"/>
        <v>0</v>
      </c>
      <c r="H251" s="2"/>
      <c r="I251" s="11"/>
    </row>
    <row r="252" spans="1:9" x14ac:dyDescent="0.2">
      <c r="A252" s="2"/>
      <c r="B252" s="12" t="s">
        <v>229</v>
      </c>
      <c r="C252" s="13" t="s">
        <v>104</v>
      </c>
      <c r="D252" s="14">
        <f ca="1">IF(ISNA(VLOOKUP(B252,[2]BB!B$3:D$282,3,0)),0,VLOOKUP(B252,[2]BB!B$3:D$282,3,0))</f>
        <v>0</v>
      </c>
      <c r="E252" s="14">
        <f ca="1">IF(ISNA(VLOOKUP(B252,[3]BB!B$2:D$135,3,0)),0,VLOOKUP(B252,[3]BB!B$2:D$135,3,0))</f>
        <v>0</v>
      </c>
      <c r="F252" s="14">
        <f t="shared" ca="1" si="10"/>
        <v>0</v>
      </c>
      <c r="G252" s="14">
        <f t="shared" ca="1" si="11"/>
        <v>0</v>
      </c>
      <c r="H252" s="2"/>
      <c r="I252" s="11"/>
    </row>
    <row r="253" spans="1:9" x14ac:dyDescent="0.2">
      <c r="A253" s="2"/>
      <c r="B253" s="12" t="s">
        <v>230</v>
      </c>
      <c r="C253" s="13" t="s">
        <v>104</v>
      </c>
      <c r="D253" s="14">
        <f ca="1">IF(ISNA(VLOOKUP(B253,[2]BB!B$3:D$282,3,0)),0,VLOOKUP(B253,[2]BB!B$3:D$282,3,0))</f>
        <v>0</v>
      </c>
      <c r="E253" s="14">
        <f ca="1">IF(ISNA(VLOOKUP(B253,[3]BB!B$2:D$135,3,0)),0,VLOOKUP(B253,[3]BB!B$2:D$135,3,0))</f>
        <v>0</v>
      </c>
      <c r="F253" s="14">
        <f t="shared" ca="1" si="10"/>
        <v>0</v>
      </c>
      <c r="G253" s="14">
        <f t="shared" ca="1" si="11"/>
        <v>0</v>
      </c>
      <c r="H253" s="2"/>
      <c r="I253" s="11"/>
    </row>
    <row r="254" spans="1:9" x14ac:dyDescent="0.2">
      <c r="A254" s="2"/>
      <c r="B254" s="12" t="s">
        <v>231</v>
      </c>
      <c r="C254" s="13" t="s">
        <v>104</v>
      </c>
      <c r="D254" s="14">
        <f ca="1">IF(ISNA(VLOOKUP(B254,[2]BB!B$3:D$282,3,0)),0,VLOOKUP(B254,[2]BB!B$3:D$282,3,0))</f>
        <v>0</v>
      </c>
      <c r="E254" s="14">
        <f ca="1">IF(ISNA(VLOOKUP(B254,[3]BB!B$2:D$135,3,0)),0,VLOOKUP(B254,[3]BB!B$2:D$135,3,0))</f>
        <v>0</v>
      </c>
      <c r="F254" s="14">
        <f t="shared" ca="1" si="10"/>
        <v>0</v>
      </c>
      <c r="G254" s="14">
        <f t="shared" ca="1" si="11"/>
        <v>0</v>
      </c>
      <c r="H254" s="2"/>
      <c r="I254" s="11"/>
    </row>
    <row r="255" spans="1:9" x14ac:dyDescent="0.2">
      <c r="A255" s="2"/>
      <c r="B255" s="12" t="s">
        <v>232</v>
      </c>
      <c r="C255" s="13" t="s">
        <v>104</v>
      </c>
      <c r="D255" s="14">
        <f ca="1">IF(ISNA(VLOOKUP(B255,[2]BB!B$3:D$282,3,0)),0,VLOOKUP(B255,[2]BB!B$3:D$282,3,0))</f>
        <v>0</v>
      </c>
      <c r="E255" s="14">
        <f ca="1">IF(ISNA(VLOOKUP(B255,[3]BB!B$2:D$135,3,0)),0,VLOOKUP(B255,[3]BB!B$2:D$135,3,0))</f>
        <v>0</v>
      </c>
      <c r="F255" s="14">
        <f t="shared" ca="1" si="10"/>
        <v>0</v>
      </c>
      <c r="G255" s="14">
        <f t="shared" ca="1" si="11"/>
        <v>0</v>
      </c>
      <c r="H255" s="2"/>
      <c r="I255" s="11"/>
    </row>
    <row r="256" spans="1:9" x14ac:dyDescent="0.2">
      <c r="A256" s="2"/>
      <c r="B256" s="12" t="s">
        <v>233</v>
      </c>
      <c r="C256" s="13" t="s">
        <v>104</v>
      </c>
      <c r="D256" s="14">
        <f ca="1">IF(ISNA(VLOOKUP(B256,[2]BB!B$3:D$282,3,0)),0,VLOOKUP(B256,[2]BB!B$3:D$282,3,0))</f>
        <v>0</v>
      </c>
      <c r="E256" s="14">
        <f ca="1">IF(ISNA(VLOOKUP(B256,[3]BB!B$2:D$135,3,0)),0,VLOOKUP(B256,[3]BB!B$2:D$135,3,0))</f>
        <v>0</v>
      </c>
      <c r="F256" s="14">
        <f t="shared" ca="1" si="10"/>
        <v>0</v>
      </c>
      <c r="G256" s="14">
        <f t="shared" ca="1" si="11"/>
        <v>0</v>
      </c>
      <c r="H256" s="2"/>
      <c r="I256" s="11"/>
    </row>
    <row r="257" spans="1:9" x14ac:dyDescent="0.2">
      <c r="A257" s="2"/>
      <c r="B257" s="12" t="s">
        <v>234</v>
      </c>
      <c r="C257" s="13" t="s">
        <v>104</v>
      </c>
      <c r="D257" s="14">
        <f ca="1">IF(ISNA(VLOOKUP(B257,[2]BB!B$3:D$282,3,0)),0,VLOOKUP(B257,[2]BB!B$3:D$282,3,0))</f>
        <v>0</v>
      </c>
      <c r="E257" s="14">
        <f ca="1">IF(ISNA(VLOOKUP(B257,[3]BB!B$2:D$135,3,0)),0,VLOOKUP(B257,[3]BB!B$2:D$135,3,0))</f>
        <v>0</v>
      </c>
      <c r="F257" s="14">
        <f t="shared" ca="1" si="10"/>
        <v>0</v>
      </c>
      <c r="G257" s="14">
        <f t="shared" ca="1" si="11"/>
        <v>0</v>
      </c>
      <c r="H257" s="2"/>
      <c r="I257" s="11"/>
    </row>
    <row r="258" spans="1:9" x14ac:dyDescent="0.2">
      <c r="A258" s="2"/>
      <c r="B258" s="12" t="s">
        <v>235</v>
      </c>
      <c r="C258" s="13" t="s">
        <v>104</v>
      </c>
      <c r="D258" s="14">
        <f ca="1">IF(ISNA(VLOOKUP(B258,[2]BB!B$3:D$282,3,0)),0,VLOOKUP(B258,[2]BB!B$3:D$282,3,0))</f>
        <v>0</v>
      </c>
      <c r="E258" s="14">
        <f ca="1">IF(ISNA(VLOOKUP(B258,[3]BB!B$2:D$135,3,0)),0,VLOOKUP(B258,[3]BB!B$2:D$135,3,0))</f>
        <v>0</v>
      </c>
      <c r="F258" s="14">
        <f t="shared" ca="1" si="10"/>
        <v>0</v>
      </c>
      <c r="G258" s="14">
        <f t="shared" ca="1" si="11"/>
        <v>0</v>
      </c>
      <c r="H258" s="2"/>
      <c r="I258" s="11"/>
    </row>
    <row r="259" spans="1:9" x14ac:dyDescent="0.2">
      <c r="A259" s="2"/>
      <c r="B259" s="12" t="s">
        <v>236</v>
      </c>
      <c r="C259" s="13" t="s">
        <v>104</v>
      </c>
      <c r="D259" s="14">
        <f ca="1">IF(ISNA(VLOOKUP(B259,[2]BB!B$3:D$282,3,0)),0,VLOOKUP(B259,[2]BB!B$3:D$282,3,0))</f>
        <v>0</v>
      </c>
      <c r="E259" s="14">
        <f ca="1">IF(ISNA(VLOOKUP(B259,[3]BB!B$2:D$135,3,0)),0,VLOOKUP(B259,[3]BB!B$2:D$135,3,0))</f>
        <v>0</v>
      </c>
      <c r="F259" s="14">
        <f t="shared" ca="1" si="10"/>
        <v>0</v>
      </c>
      <c r="G259" s="14">
        <f t="shared" ca="1" si="11"/>
        <v>0</v>
      </c>
      <c r="H259" s="2"/>
      <c r="I259" s="11"/>
    </row>
    <row r="260" spans="1:9" x14ac:dyDescent="0.2">
      <c r="A260" s="2"/>
      <c r="B260" s="12" t="s">
        <v>237</v>
      </c>
      <c r="C260" s="13" t="s">
        <v>104</v>
      </c>
      <c r="D260" s="14">
        <f ca="1">IF(ISNA(VLOOKUP(B260,[2]BB!B$3:D$282,3,0)),0,VLOOKUP(B260,[2]BB!B$3:D$282,3,0))</f>
        <v>0</v>
      </c>
      <c r="E260" s="14">
        <f ca="1">IF(ISNA(VLOOKUP(B260,[3]BB!B$2:D$135,3,0)),0,VLOOKUP(B260,[3]BB!B$2:D$135,3,0))</f>
        <v>0</v>
      </c>
      <c r="F260" s="14">
        <f t="shared" ca="1" si="10"/>
        <v>0</v>
      </c>
      <c r="G260" s="14">
        <f t="shared" ca="1" si="11"/>
        <v>0</v>
      </c>
      <c r="H260" s="2"/>
      <c r="I260" s="11"/>
    </row>
    <row r="261" spans="1:9" x14ac:dyDescent="0.2">
      <c r="A261" s="2"/>
      <c r="B261" s="12" t="s">
        <v>238</v>
      </c>
      <c r="C261" s="13" t="s">
        <v>104</v>
      </c>
      <c r="D261" s="14">
        <f ca="1">IF(ISNA(VLOOKUP(B261,[2]BB!B$3:D$282,3,0)),0,VLOOKUP(B261,[2]BB!B$3:D$282,3,0))</f>
        <v>0</v>
      </c>
      <c r="E261" s="14">
        <f ca="1">IF(ISNA(VLOOKUP(B261,[3]BB!B$2:D$135,3,0)),0,VLOOKUP(B261,[3]BB!B$2:D$135,3,0))</f>
        <v>0</v>
      </c>
      <c r="F261" s="14">
        <f t="shared" ca="1" si="10"/>
        <v>0</v>
      </c>
      <c r="G261" s="14">
        <f t="shared" ca="1" si="11"/>
        <v>0</v>
      </c>
      <c r="H261" s="2"/>
      <c r="I261" s="11"/>
    </row>
    <row r="262" spans="1:9" x14ac:dyDescent="0.2">
      <c r="A262" s="2"/>
      <c r="B262" s="12" t="s">
        <v>239</v>
      </c>
      <c r="C262" s="13" t="s">
        <v>104</v>
      </c>
      <c r="D262" s="14">
        <f ca="1">IF(ISNA(VLOOKUP(B262,[2]BB!B$3:D$282,3,0)),0,VLOOKUP(B262,[2]BB!B$3:D$282,3,0))</f>
        <v>9744.77</v>
      </c>
      <c r="E262" s="14">
        <f ca="1">IF(ISNA(VLOOKUP(B262,[3]BB!B$2:D$135,3,0)),0,VLOOKUP(B262,[3]BB!B$2:D$135,3,0))</f>
        <v>0</v>
      </c>
      <c r="F262" s="14">
        <f t="shared" ca="1" si="10"/>
        <v>9744.77</v>
      </c>
      <c r="G262" s="14">
        <f t="shared" ca="1" si="11"/>
        <v>9744.77</v>
      </c>
      <c r="H262" s="2"/>
      <c r="I262" s="11"/>
    </row>
    <row r="263" spans="1:9" x14ac:dyDescent="0.2">
      <c r="A263" s="2"/>
      <c r="B263" s="12" t="s">
        <v>240</v>
      </c>
      <c r="C263" s="13" t="s">
        <v>104</v>
      </c>
      <c r="D263" s="14">
        <f ca="1">IF(ISNA(VLOOKUP(B263,[2]BB!B$3:D$282,3,0)),0,VLOOKUP(B263,[2]BB!B$3:D$282,3,0))</f>
        <v>9744.77</v>
      </c>
      <c r="E263" s="14">
        <f ca="1">IF(ISNA(VLOOKUP(B263,[3]BB!B$2:D$135,3,0)),0,VLOOKUP(B263,[3]BB!B$2:D$135,3,0))</f>
        <v>0</v>
      </c>
      <c r="F263" s="14">
        <f t="shared" ca="1" si="10"/>
        <v>9744.77</v>
      </c>
      <c r="G263" s="14">
        <f t="shared" ca="1" si="11"/>
        <v>9744.77</v>
      </c>
      <c r="H263" s="2"/>
      <c r="I263" s="11"/>
    </row>
    <row r="264" spans="1:9" x14ac:dyDescent="0.2">
      <c r="A264" s="2"/>
      <c r="B264" s="12" t="s">
        <v>241</v>
      </c>
      <c r="C264" s="13" t="s">
        <v>104</v>
      </c>
      <c r="D264" s="14">
        <f ca="1">IF(ISNA(VLOOKUP(B264,[2]BB!B$3:D$282,3,0)),0,VLOOKUP(B264,[2]BB!B$3:D$282,3,0))</f>
        <v>0</v>
      </c>
      <c r="E264" s="14">
        <f ca="1">IF(ISNA(VLOOKUP(B264,[3]BB!B$2:D$135,3,0)),0,VLOOKUP(B264,[3]BB!B$2:D$135,3,0))</f>
        <v>0</v>
      </c>
      <c r="F264" s="14">
        <f t="shared" ca="1" si="10"/>
        <v>0</v>
      </c>
      <c r="G264" s="14">
        <f t="shared" ca="1" si="11"/>
        <v>0</v>
      </c>
      <c r="H264" s="2"/>
      <c r="I264" s="11"/>
    </row>
    <row r="265" spans="1:9" x14ac:dyDescent="0.2">
      <c r="A265" s="2"/>
      <c r="B265" s="12" t="s">
        <v>242</v>
      </c>
      <c r="C265" s="13" t="s">
        <v>104</v>
      </c>
      <c r="D265" s="14">
        <f ca="1">IF(ISNA(VLOOKUP(B265,[2]BB!B$3:D$282,3,0)),0,VLOOKUP(B265,[2]BB!B$3:D$282,3,0))</f>
        <v>0</v>
      </c>
      <c r="E265" s="14">
        <f ca="1">IF(ISNA(VLOOKUP(B265,[3]BB!B$2:D$135,3,0)),0,VLOOKUP(B265,[3]BB!B$2:D$135,3,0))</f>
        <v>0</v>
      </c>
      <c r="F265" s="14">
        <f t="shared" ca="1" si="10"/>
        <v>0</v>
      </c>
      <c r="G265" s="14">
        <f t="shared" ca="1" si="11"/>
        <v>0</v>
      </c>
      <c r="H265" s="2"/>
      <c r="I265" s="11"/>
    </row>
    <row r="266" spans="1:9" x14ac:dyDescent="0.2">
      <c r="A266" s="2"/>
      <c r="B266" s="12" t="s">
        <v>243</v>
      </c>
      <c r="C266" s="13" t="s">
        <v>104</v>
      </c>
      <c r="D266" s="14">
        <f ca="1">IF(ISNA(VLOOKUP(B266,[2]BB!B$3:D$282,3,0)),0,VLOOKUP(B266,[2]BB!B$3:D$282,3,0))</f>
        <v>0</v>
      </c>
      <c r="E266" s="14">
        <f ca="1">IF(ISNA(VLOOKUP(B266,[3]BB!B$2:D$135,3,0)),0,VLOOKUP(B266,[3]BB!B$2:D$135,3,0))</f>
        <v>0</v>
      </c>
      <c r="F266" s="14">
        <f t="shared" ca="1" si="10"/>
        <v>0</v>
      </c>
      <c r="G266" s="14">
        <f t="shared" ca="1" si="11"/>
        <v>0</v>
      </c>
      <c r="H266" s="2"/>
      <c r="I266" s="11"/>
    </row>
    <row r="267" spans="1:9" x14ac:dyDescent="0.2">
      <c r="A267" s="2"/>
      <c r="B267" s="12" t="s">
        <v>244</v>
      </c>
      <c r="C267" s="13" t="s">
        <v>104</v>
      </c>
      <c r="D267" s="14">
        <f ca="1">IF(ISNA(VLOOKUP(B267,[2]BB!B$3:D$282,3,0)),0,VLOOKUP(B267,[2]BB!B$3:D$282,3,0))</f>
        <v>0</v>
      </c>
      <c r="E267" s="14">
        <f ca="1">IF(ISNA(VLOOKUP(B267,[3]BB!B$2:D$135,3,0)),0,VLOOKUP(B267,[3]BB!B$2:D$135,3,0))</f>
        <v>0</v>
      </c>
      <c r="F267" s="14">
        <f t="shared" ca="1" si="10"/>
        <v>0</v>
      </c>
      <c r="G267" s="14">
        <f t="shared" ca="1" si="11"/>
        <v>0</v>
      </c>
      <c r="H267" s="2"/>
      <c r="I267" s="11"/>
    </row>
    <row r="268" spans="1:9" x14ac:dyDescent="0.2">
      <c r="A268" s="2"/>
      <c r="B268" s="12" t="s">
        <v>245</v>
      </c>
      <c r="C268" s="13" t="s">
        <v>104</v>
      </c>
      <c r="D268" s="14">
        <f ca="1">IF(ISNA(VLOOKUP(B268,[2]BB!B$3:D$282,3,0)),0,VLOOKUP(B268,[2]BB!B$3:D$282,3,0))</f>
        <v>0</v>
      </c>
      <c r="E268" s="14">
        <f ca="1">IF(ISNA(VLOOKUP(B268,[3]BB!B$2:D$135,3,0)),0,VLOOKUP(B268,[3]BB!B$2:D$135,3,0))</f>
        <v>0</v>
      </c>
      <c r="F268" s="14">
        <f t="shared" ca="1" si="10"/>
        <v>0</v>
      </c>
      <c r="G268" s="14">
        <f t="shared" ca="1" si="11"/>
        <v>0</v>
      </c>
      <c r="H268" s="2"/>
      <c r="I268" s="11"/>
    </row>
    <row r="269" spans="1:9" x14ac:dyDescent="0.2">
      <c r="A269" s="2"/>
      <c r="B269" s="12" t="s">
        <v>246</v>
      </c>
      <c r="C269" s="13" t="s">
        <v>104</v>
      </c>
      <c r="D269" s="14">
        <f ca="1">IF(ISNA(VLOOKUP(B269,[2]BB!B$3:D$282,3,0)),0,VLOOKUP(B269,[2]BB!B$3:D$282,3,0))</f>
        <v>0</v>
      </c>
      <c r="E269" s="14">
        <f ca="1">IF(ISNA(VLOOKUP(B269,[3]BB!B$2:D$135,3,0)),0,VLOOKUP(B269,[3]BB!B$2:D$135,3,0))</f>
        <v>0</v>
      </c>
      <c r="F269" s="14">
        <f t="shared" ca="1" si="10"/>
        <v>0</v>
      </c>
      <c r="G269" s="14">
        <f t="shared" ca="1" si="11"/>
        <v>0</v>
      </c>
      <c r="H269" s="2"/>
      <c r="I269" s="11"/>
    </row>
    <row r="270" spans="1:9" x14ac:dyDescent="0.2">
      <c r="A270" s="2"/>
      <c r="B270" s="12" t="s">
        <v>247</v>
      </c>
      <c r="C270" s="13" t="s">
        <v>104</v>
      </c>
      <c r="D270" s="14">
        <f ca="1">IF(ISNA(VLOOKUP(B270,[2]BB!B$3:D$282,3,0)),0,VLOOKUP(B270,[2]BB!B$3:D$282,3,0))</f>
        <v>0</v>
      </c>
      <c r="E270" s="14">
        <f ca="1">IF(ISNA(VLOOKUP(B270,[3]BB!B$2:D$135,3,0)),0,VLOOKUP(B270,[3]BB!B$2:D$135,3,0))</f>
        <v>0</v>
      </c>
      <c r="F270" s="14">
        <f t="shared" ca="1" si="10"/>
        <v>0</v>
      </c>
      <c r="G270" s="14">
        <f t="shared" ca="1" si="11"/>
        <v>0</v>
      </c>
      <c r="H270" s="2"/>
      <c r="I270" s="11"/>
    </row>
    <row r="271" spans="1:9" x14ac:dyDescent="0.2">
      <c r="A271" s="2"/>
      <c r="B271" s="12" t="s">
        <v>248</v>
      </c>
      <c r="C271" s="13" t="s">
        <v>104</v>
      </c>
      <c r="D271" s="14">
        <f ca="1">IF(ISNA(VLOOKUP(B271,[2]BB!B$3:D$282,3,0)),0,VLOOKUP(B271,[2]BB!B$3:D$282,3,0))</f>
        <v>9744.77</v>
      </c>
      <c r="E271" s="14">
        <f ca="1">IF(ISNA(VLOOKUP(B271,[3]BB!B$2:D$135,3,0)),0,VLOOKUP(B271,[3]BB!B$2:D$135,3,0))</f>
        <v>0</v>
      </c>
      <c r="F271" s="14">
        <f t="shared" ca="1" si="10"/>
        <v>9744.77</v>
      </c>
      <c r="G271" s="14">
        <f t="shared" ca="1" si="11"/>
        <v>9744.77</v>
      </c>
      <c r="H271" s="2"/>
      <c r="I271" s="11"/>
    </row>
    <row r="272" spans="1:9" x14ac:dyDescent="0.2">
      <c r="A272" s="2"/>
      <c r="B272" s="12" t="s">
        <v>249</v>
      </c>
      <c r="C272" s="13" t="s">
        <v>104</v>
      </c>
      <c r="D272" s="14">
        <f ca="1">IF(ISNA(VLOOKUP(B272,[2]BB!B$3:D$282,3,0)),0,VLOOKUP(B272,[2]BB!B$3:D$282,3,0))</f>
        <v>0</v>
      </c>
      <c r="E272" s="14">
        <f ca="1">IF(ISNA(VLOOKUP(B272,[3]BB!B$2:D$135,3,0)),0,VLOOKUP(B272,[3]BB!B$2:D$135,3,0))</f>
        <v>0</v>
      </c>
      <c r="F272" s="14">
        <f t="shared" ca="1" si="10"/>
        <v>0</v>
      </c>
      <c r="G272" s="14">
        <f t="shared" ca="1" si="11"/>
        <v>0</v>
      </c>
      <c r="H272" s="2"/>
      <c r="I272" s="11"/>
    </row>
    <row r="273" spans="1:9" x14ac:dyDescent="0.2">
      <c r="A273" s="2"/>
      <c r="B273" s="12" t="s">
        <v>250</v>
      </c>
      <c r="C273" s="13" t="s">
        <v>104</v>
      </c>
      <c r="D273" s="14">
        <f ca="1">IF(ISNA(VLOOKUP(B273,[2]BB!B$3:D$282,3,0)),0,VLOOKUP(B273,[2]BB!B$3:D$282,3,0))</f>
        <v>0</v>
      </c>
      <c r="E273" s="14">
        <f ca="1">IF(ISNA(VLOOKUP(B273,[3]BB!B$2:D$135,3,0)),0,VLOOKUP(B273,[3]BB!B$2:D$135,3,0))</f>
        <v>0</v>
      </c>
      <c r="F273" s="14">
        <f t="shared" ca="1" si="10"/>
        <v>0</v>
      </c>
      <c r="G273" s="14">
        <f t="shared" ca="1" si="11"/>
        <v>0</v>
      </c>
      <c r="H273" s="2"/>
      <c r="I273" s="11"/>
    </row>
    <row r="274" spans="1:9" x14ac:dyDescent="0.2">
      <c r="A274" s="2"/>
      <c r="B274" s="12" t="s">
        <v>251</v>
      </c>
      <c r="C274" s="13" t="s">
        <v>104</v>
      </c>
      <c r="D274" s="14">
        <f ca="1">IF(ISNA(VLOOKUP(B274,[2]BB!B$3:D$282,3,0)),0,VLOOKUP(B274,[2]BB!B$3:D$282,3,0))</f>
        <v>0</v>
      </c>
      <c r="E274" s="14">
        <f ca="1">IF(ISNA(VLOOKUP(B274,[3]BB!B$2:D$135,3,0)),0,VLOOKUP(B274,[3]BB!B$2:D$135,3,0))</f>
        <v>0</v>
      </c>
      <c r="F274" s="14">
        <f t="shared" ca="1" si="10"/>
        <v>0</v>
      </c>
      <c r="G274" s="14">
        <f t="shared" ca="1" si="11"/>
        <v>0</v>
      </c>
      <c r="H274" s="2"/>
      <c r="I274" s="11"/>
    </row>
    <row r="275" spans="1:9" x14ac:dyDescent="0.2">
      <c r="A275" s="2"/>
      <c r="B275" s="12" t="s">
        <v>252</v>
      </c>
      <c r="C275" s="13" t="s">
        <v>104</v>
      </c>
      <c r="D275" s="14">
        <f ca="1">IF(ISNA(VLOOKUP(B275,[2]BB!B$3:D$282,3,0)),0,VLOOKUP(B275,[2]BB!B$3:D$282,3,0))</f>
        <v>0</v>
      </c>
      <c r="E275" s="14">
        <f ca="1">IF(ISNA(VLOOKUP(B275,[3]BB!B$2:D$135,3,0)),0,VLOOKUP(B275,[3]BB!B$2:D$135,3,0))</f>
        <v>0</v>
      </c>
      <c r="F275" s="14">
        <f t="shared" ca="1" si="10"/>
        <v>0</v>
      </c>
      <c r="G275" s="14">
        <f t="shared" ca="1" si="11"/>
        <v>0</v>
      </c>
      <c r="H275" s="2"/>
      <c r="I275" s="11"/>
    </row>
    <row r="276" spans="1:9" x14ac:dyDescent="0.2">
      <c r="A276" s="2"/>
      <c r="B276" s="12" t="s">
        <v>253</v>
      </c>
      <c r="C276" s="13" t="s">
        <v>104</v>
      </c>
      <c r="D276" s="14">
        <f ca="1">IF(ISNA(VLOOKUP(B276,[2]BB!B$3:D$282,3,0)),0,VLOOKUP(B276,[2]BB!B$3:D$282,3,0))</f>
        <v>0</v>
      </c>
      <c r="E276" s="14">
        <f ca="1">IF(ISNA(VLOOKUP(B276,[3]BB!B$2:D$135,3,0)),0,VLOOKUP(B276,[3]BB!B$2:D$135,3,0))</f>
        <v>0</v>
      </c>
      <c r="F276" s="14">
        <f t="shared" ca="1" si="10"/>
        <v>0</v>
      </c>
      <c r="G276" s="14">
        <f t="shared" ca="1" si="11"/>
        <v>0</v>
      </c>
      <c r="H276" s="2"/>
      <c r="I276" s="11"/>
    </row>
    <row r="277" spans="1:9" x14ac:dyDescent="0.2">
      <c r="A277" s="2"/>
      <c r="B277" s="12" t="s">
        <v>254</v>
      </c>
      <c r="C277" s="13" t="s">
        <v>104</v>
      </c>
      <c r="D277" s="14">
        <f ca="1">IF(ISNA(VLOOKUP(B277,[2]BB!B$3:D$282,3,0)),0,VLOOKUP(B277,[2]BB!B$3:D$282,3,0))</f>
        <v>0</v>
      </c>
      <c r="E277" s="14">
        <f ca="1">IF(ISNA(VLOOKUP(B277,[3]BB!B$2:D$135,3,0)),0,VLOOKUP(B277,[3]BB!B$2:D$135,3,0))</f>
        <v>0</v>
      </c>
      <c r="F277" s="14">
        <f t="shared" ca="1" si="10"/>
        <v>0</v>
      </c>
      <c r="G277" s="14">
        <f t="shared" ca="1" si="11"/>
        <v>0</v>
      </c>
      <c r="H277" s="2"/>
      <c r="I277" s="11"/>
    </row>
    <row r="278" spans="1:9" x14ac:dyDescent="0.2">
      <c r="A278" s="2"/>
      <c r="B278" s="12" t="s">
        <v>255</v>
      </c>
      <c r="C278" s="13" t="s">
        <v>104</v>
      </c>
      <c r="D278" s="14">
        <f ca="1">IF(ISNA(VLOOKUP(B278,[2]BB!B$3:D$282,3,0)),0,VLOOKUP(B278,[2]BB!B$3:D$282,3,0))</f>
        <v>0</v>
      </c>
      <c r="E278" s="14">
        <f ca="1">IF(ISNA(VLOOKUP(B278,[3]BB!B$2:D$135,3,0)),0,VLOOKUP(B278,[3]BB!B$2:D$135,3,0))</f>
        <v>0</v>
      </c>
      <c r="F278" s="14">
        <f t="shared" ca="1" si="10"/>
        <v>0</v>
      </c>
      <c r="G278" s="14">
        <f t="shared" ca="1" si="11"/>
        <v>0</v>
      </c>
      <c r="H278" s="2"/>
      <c r="I278" s="11"/>
    </row>
    <row r="279" spans="1:9" x14ac:dyDescent="0.2">
      <c r="A279" s="2"/>
      <c r="B279" s="12" t="s">
        <v>256</v>
      </c>
      <c r="C279" s="13" t="s">
        <v>104</v>
      </c>
      <c r="D279" s="14">
        <f ca="1">IF(ISNA(VLOOKUP(B279,[2]BB!B$3:D$282,3,0)),0,VLOOKUP(B279,[2]BB!B$3:D$282,3,0))</f>
        <v>9744.77</v>
      </c>
      <c r="E279" s="14">
        <f ca="1">IF(ISNA(VLOOKUP(B279,[3]BB!B$2:D$135,3,0)),0,VLOOKUP(B279,[3]BB!B$2:D$135,3,0))</f>
        <v>64183.34</v>
      </c>
      <c r="F279" s="14">
        <f t="shared" ca="1" si="10"/>
        <v>73928.11</v>
      </c>
      <c r="G279" s="14">
        <f t="shared" ca="1" si="11"/>
        <v>73928.11</v>
      </c>
      <c r="H279" s="2"/>
      <c r="I279" s="11"/>
    </row>
    <row r="280" spans="1:9" x14ac:dyDescent="0.2">
      <c r="A280" s="2"/>
      <c r="B280" s="12" t="s">
        <v>257</v>
      </c>
      <c r="C280" s="13" t="s">
        <v>104</v>
      </c>
      <c r="D280" s="14">
        <f ca="1">IF(ISNA(VLOOKUP(B280,[2]BB!B$3:D$282,3,0)),0,VLOOKUP(B280,[2]BB!B$3:D$282,3,0))</f>
        <v>0</v>
      </c>
      <c r="E280" s="14">
        <f ca="1">IF(ISNA(VLOOKUP(B280,[3]BB!B$2:D$135,3,0)),0,VLOOKUP(B280,[3]BB!B$2:D$135,3,0))</f>
        <v>0</v>
      </c>
      <c r="F280" s="14">
        <f t="shared" ca="1" si="10"/>
        <v>0</v>
      </c>
      <c r="G280" s="14">
        <f t="shared" ca="1" si="11"/>
        <v>0</v>
      </c>
      <c r="H280" s="2"/>
      <c r="I280" s="11"/>
    </row>
    <row r="281" spans="1:9" x14ac:dyDescent="0.2">
      <c r="A281" s="2"/>
      <c r="B281" s="12" t="s">
        <v>258</v>
      </c>
      <c r="C281" s="13" t="s">
        <v>104</v>
      </c>
      <c r="D281" s="14">
        <f ca="1">IF(ISNA(VLOOKUP(B281,[2]BB!B$3:D$282,3,0)),0,VLOOKUP(B281,[2]BB!B$3:D$282,3,0))</f>
        <v>0</v>
      </c>
      <c r="E281" s="14">
        <f ca="1">IF(ISNA(VLOOKUP(B281,[3]BB!B$2:D$135,3,0)),0,VLOOKUP(B281,[3]BB!B$2:D$135,3,0))</f>
        <v>0</v>
      </c>
      <c r="F281" s="14">
        <f t="shared" ca="1" si="10"/>
        <v>0</v>
      </c>
      <c r="G281" s="14">
        <f t="shared" ca="1" si="11"/>
        <v>0</v>
      </c>
      <c r="H281" s="2"/>
      <c r="I281" s="11"/>
    </row>
    <row r="282" spans="1:9" x14ac:dyDescent="0.2">
      <c r="A282" s="2"/>
      <c r="B282" s="12" t="s">
        <v>259</v>
      </c>
      <c r="C282" s="13" t="s">
        <v>104</v>
      </c>
      <c r="D282" s="14">
        <f ca="1">IF(ISNA(VLOOKUP(B282,[2]BB!B$3:D$282,3,0)),0,VLOOKUP(B282,[2]BB!B$3:D$282,3,0))</f>
        <v>0</v>
      </c>
      <c r="E282" s="14">
        <f ca="1">IF(ISNA(VLOOKUP(B282,[3]BB!B$2:D$135,3,0)),0,VLOOKUP(B282,[3]BB!B$2:D$135,3,0))</f>
        <v>0</v>
      </c>
      <c r="F282" s="14">
        <f t="shared" ca="1" si="10"/>
        <v>0</v>
      </c>
      <c r="G282" s="14">
        <f t="shared" ca="1" si="11"/>
        <v>0</v>
      </c>
      <c r="H282" s="2"/>
      <c r="I282" s="11"/>
    </row>
    <row r="283" spans="1:9" x14ac:dyDescent="0.2">
      <c r="A283" s="2"/>
      <c r="B283" s="12" t="s">
        <v>260</v>
      </c>
      <c r="C283" s="13" t="s">
        <v>104</v>
      </c>
      <c r="D283" s="14">
        <f ca="1">IF(ISNA(VLOOKUP(B283,[2]BB!B$3:D$282,3,0)),0,VLOOKUP(B283,[2]BB!B$3:D$282,3,0))</f>
        <v>0</v>
      </c>
      <c r="E283" s="14">
        <f ca="1">IF(ISNA(VLOOKUP(B283,[3]BB!B$2:D$135,3,0)),0,VLOOKUP(B283,[3]BB!B$2:D$135,3,0))</f>
        <v>0</v>
      </c>
      <c r="F283" s="14">
        <f t="shared" ca="1" si="10"/>
        <v>0</v>
      </c>
      <c r="G283" s="14">
        <f t="shared" ca="1" si="11"/>
        <v>0</v>
      </c>
      <c r="H283" s="2"/>
      <c r="I283" s="11"/>
    </row>
    <row r="284" spans="1:9" x14ac:dyDescent="0.2">
      <c r="A284" s="2"/>
      <c r="B284" s="12" t="s">
        <v>261</v>
      </c>
      <c r="C284" s="13" t="s">
        <v>104</v>
      </c>
      <c r="D284" s="14">
        <f ca="1">IF(ISNA(VLOOKUP(B284,[2]BB!B$3:D$282,3,0)),0,VLOOKUP(B284,[2]BB!B$3:D$282,3,0))</f>
        <v>9744.77</v>
      </c>
      <c r="E284" s="14">
        <f ca="1">IF(ISNA(VLOOKUP(B284,[3]BB!B$2:D$135,3,0)),0,VLOOKUP(B284,[3]BB!B$2:D$135,3,0))</f>
        <v>0</v>
      </c>
      <c r="F284" s="14">
        <f t="shared" ca="1" si="10"/>
        <v>9744.77</v>
      </c>
      <c r="G284" s="14">
        <f t="shared" ca="1" si="11"/>
        <v>9744.77</v>
      </c>
      <c r="H284" s="2"/>
      <c r="I284" s="11"/>
    </row>
    <row r="285" spans="1:9" x14ac:dyDescent="0.2">
      <c r="A285" s="2"/>
      <c r="B285" s="12" t="s">
        <v>262</v>
      </c>
      <c r="C285" s="13" t="s">
        <v>104</v>
      </c>
      <c r="D285" s="14">
        <f ca="1">IF(ISNA(VLOOKUP(B285,[2]BB!B$3:D$282,3,0)),0,VLOOKUP(B285,[2]BB!B$3:D$282,3,0))</f>
        <v>0</v>
      </c>
      <c r="E285" s="14">
        <f ca="1">IF(ISNA(VLOOKUP(B285,[3]BB!B$2:D$135,3,0)),0,VLOOKUP(B285,[3]BB!B$2:D$135,3,0))</f>
        <v>0</v>
      </c>
      <c r="F285" s="14">
        <f t="shared" ca="1" si="10"/>
        <v>0</v>
      </c>
      <c r="G285" s="14">
        <f t="shared" ca="1" si="11"/>
        <v>0</v>
      </c>
      <c r="H285" s="2"/>
      <c r="I285" s="11"/>
    </row>
    <row r="286" spans="1:9" x14ac:dyDescent="0.2">
      <c r="A286" s="2"/>
      <c r="B286" s="12" t="s">
        <v>263</v>
      </c>
      <c r="C286" s="13" t="s">
        <v>104</v>
      </c>
      <c r="D286" s="14">
        <f ca="1">IF(ISNA(VLOOKUP(B286,[2]BB!B$3:D$282,3,0)),0,VLOOKUP(B286,[2]BB!B$3:D$282,3,0))</f>
        <v>0</v>
      </c>
      <c r="E286" s="14">
        <f ca="1">IF(ISNA(VLOOKUP(B286,[3]BB!B$2:D$135,3,0)),0,VLOOKUP(B286,[3]BB!B$2:D$135,3,0))</f>
        <v>0</v>
      </c>
      <c r="F286" s="14">
        <f t="shared" ca="1" si="10"/>
        <v>0</v>
      </c>
      <c r="G286" s="14">
        <f t="shared" ca="1" si="11"/>
        <v>0</v>
      </c>
      <c r="H286" s="2"/>
      <c r="I286" s="11"/>
    </row>
    <row r="287" spans="1:9" x14ac:dyDescent="0.2">
      <c r="A287" s="2"/>
      <c r="B287" s="12" t="s">
        <v>264</v>
      </c>
      <c r="C287" s="13" t="s">
        <v>104</v>
      </c>
      <c r="D287" s="14">
        <f ca="1">IF(ISNA(VLOOKUP(B287,[2]BB!B$3:D$282,3,0)),0,VLOOKUP(B287,[2]BB!B$3:D$282,3,0))</f>
        <v>1586.36</v>
      </c>
      <c r="E287" s="14">
        <f ca="1">IF(ISNA(VLOOKUP(B287,[3]BB!B$2:D$135,3,0)),0,VLOOKUP(B287,[3]BB!B$2:D$135,3,0))</f>
        <v>0</v>
      </c>
      <c r="F287" s="14">
        <f t="shared" ca="1" si="10"/>
        <v>1586.36</v>
      </c>
      <c r="G287" s="14">
        <f t="shared" ca="1" si="11"/>
        <v>1586.36</v>
      </c>
      <c r="H287" s="2"/>
      <c r="I287" s="11"/>
    </row>
    <row r="288" spans="1:9" x14ac:dyDescent="0.2">
      <c r="A288" s="2"/>
      <c r="B288" s="12" t="s">
        <v>265</v>
      </c>
      <c r="C288" s="13" t="s">
        <v>104</v>
      </c>
      <c r="D288" s="14">
        <f ca="1">IF(ISNA(VLOOKUP(B288,[2]BB!B$3:D$282,3,0)),0,VLOOKUP(B288,[2]BB!B$3:D$282,3,0))</f>
        <v>9744.77</v>
      </c>
      <c r="E288" s="14">
        <f ca="1">IF(ISNA(VLOOKUP(B288,[3]BB!B$2:D$135,3,0)),0,VLOOKUP(B288,[3]BB!B$2:D$135,3,0))</f>
        <v>0</v>
      </c>
      <c r="F288" s="14">
        <f t="shared" ca="1" si="10"/>
        <v>9744.77</v>
      </c>
      <c r="G288" s="14">
        <f t="shared" ca="1" si="11"/>
        <v>9744.77</v>
      </c>
      <c r="H288" s="2"/>
      <c r="I288" s="11"/>
    </row>
    <row r="289" spans="1:9" x14ac:dyDescent="0.2">
      <c r="A289" s="2"/>
      <c r="B289" s="12" t="s">
        <v>266</v>
      </c>
      <c r="C289" s="13" t="s">
        <v>104</v>
      </c>
      <c r="D289" s="14">
        <f ca="1">IF(ISNA(VLOOKUP(B289,[2]BB!B$3:D$282,3,0)),0,VLOOKUP(B289,[2]BB!B$3:D$282,3,0))</f>
        <v>0</v>
      </c>
      <c r="E289" s="14">
        <f ca="1">IF(ISNA(VLOOKUP(B289,[3]BB!B$2:D$135,3,0)),0,VLOOKUP(B289,[3]BB!B$2:D$135,3,0))</f>
        <v>0</v>
      </c>
      <c r="F289" s="14">
        <f t="shared" ca="1" si="10"/>
        <v>0</v>
      </c>
      <c r="G289" s="14">
        <f t="shared" ca="1" si="11"/>
        <v>0</v>
      </c>
      <c r="H289" s="2"/>
      <c r="I289" s="11"/>
    </row>
    <row r="290" spans="1:9" x14ac:dyDescent="0.2">
      <c r="A290" s="2"/>
      <c r="B290" s="12" t="s">
        <v>267</v>
      </c>
      <c r="C290" s="13" t="s">
        <v>104</v>
      </c>
      <c r="D290" s="14">
        <f ca="1">IF(ISNA(VLOOKUP(B290,[2]BB!B$3:D$282,3,0)),0,VLOOKUP(B290,[2]BB!B$3:D$282,3,0))</f>
        <v>0</v>
      </c>
      <c r="E290" s="14">
        <f ca="1">IF(ISNA(VLOOKUP(B290,[3]BB!B$2:D$135,3,0)),0,VLOOKUP(B290,[3]BB!B$2:D$135,3,0))</f>
        <v>0</v>
      </c>
      <c r="F290" s="14">
        <f t="shared" ca="1" si="10"/>
        <v>0</v>
      </c>
      <c r="G290" s="14">
        <f t="shared" ca="1" si="11"/>
        <v>0</v>
      </c>
      <c r="H290" s="2"/>
      <c r="I290" s="11"/>
    </row>
    <row r="291" spans="1:9" x14ac:dyDescent="0.2">
      <c r="A291" s="2"/>
      <c r="B291" s="12" t="s">
        <v>268</v>
      </c>
      <c r="C291" s="13" t="s">
        <v>104</v>
      </c>
      <c r="D291" s="14">
        <f ca="1">IF(ISNA(VLOOKUP(B291,[2]BB!B$3:D$282,3,0)),0,VLOOKUP(B291,[2]BB!B$3:D$282,3,0))</f>
        <v>0</v>
      </c>
      <c r="E291" s="14">
        <f ca="1">IF(ISNA(VLOOKUP(B291,[3]BB!B$2:D$135,3,0)),0,VLOOKUP(B291,[3]BB!B$2:D$135,3,0))</f>
        <v>0</v>
      </c>
      <c r="F291" s="14">
        <f t="shared" ca="1" si="10"/>
        <v>0</v>
      </c>
      <c r="G291" s="14">
        <f t="shared" ca="1" si="11"/>
        <v>0</v>
      </c>
      <c r="H291" s="2"/>
      <c r="I291" s="11"/>
    </row>
    <row r="292" spans="1:9" x14ac:dyDescent="0.2">
      <c r="A292" s="2"/>
      <c r="B292" s="12" t="s">
        <v>269</v>
      </c>
      <c r="C292" s="13" t="s">
        <v>104</v>
      </c>
      <c r="D292" s="14">
        <f ca="1">IF(ISNA(VLOOKUP(B292,[2]BB!B$3:D$282,3,0)),0,VLOOKUP(B292,[2]BB!B$3:D$282,3,0))</f>
        <v>0</v>
      </c>
      <c r="E292" s="14">
        <f ca="1">IF(ISNA(VLOOKUP(B292,[3]BB!B$2:D$135,3,0)),0,VLOOKUP(B292,[3]BB!B$2:D$135,3,0))</f>
        <v>0</v>
      </c>
      <c r="F292" s="14">
        <f t="shared" ca="1" si="10"/>
        <v>0</v>
      </c>
      <c r="G292" s="14">
        <f t="shared" ca="1" si="11"/>
        <v>0</v>
      </c>
      <c r="H292" s="2"/>
      <c r="I292" s="11"/>
    </row>
    <row r="293" spans="1:9" x14ac:dyDescent="0.2">
      <c r="A293" s="2"/>
      <c r="B293" s="12" t="s">
        <v>270</v>
      </c>
      <c r="C293" s="13" t="s">
        <v>104</v>
      </c>
      <c r="D293" s="14">
        <f ca="1">IF(ISNA(VLOOKUP(B293,[2]BB!B$3:D$282,3,0)),0,VLOOKUP(B293,[2]BB!B$3:D$282,3,0))</f>
        <v>0</v>
      </c>
      <c r="E293" s="14">
        <f ca="1">IF(ISNA(VLOOKUP(B293,[3]BB!B$2:D$135,3,0)),0,VLOOKUP(B293,[3]BB!B$2:D$135,3,0))</f>
        <v>0</v>
      </c>
      <c r="F293" s="14">
        <f t="shared" ca="1" si="10"/>
        <v>0</v>
      </c>
      <c r="G293" s="14">
        <f t="shared" ca="1" si="11"/>
        <v>0</v>
      </c>
      <c r="H293" s="2"/>
      <c r="I293" s="11"/>
    </row>
    <row r="294" spans="1:9" x14ac:dyDescent="0.2">
      <c r="A294" s="2"/>
      <c r="B294" s="12" t="s">
        <v>271</v>
      </c>
      <c r="C294" s="13" t="s">
        <v>104</v>
      </c>
      <c r="D294" s="14">
        <f ca="1">IF(ISNA(VLOOKUP(B294,[2]BB!B$3:D$282,3,0)),0,VLOOKUP(B294,[2]BB!B$3:D$282,3,0))</f>
        <v>1586.36</v>
      </c>
      <c r="E294" s="14">
        <f ca="1">IF(ISNA(VLOOKUP(B294,[3]BB!B$2:D$135,3,0)),0,VLOOKUP(B294,[3]BB!B$2:D$135,3,0))</f>
        <v>533.36</v>
      </c>
      <c r="F294" s="14">
        <f t="shared" ca="1" si="10"/>
        <v>2119.7199999999998</v>
      </c>
      <c r="G294" s="14">
        <f t="shared" ca="1" si="11"/>
        <v>2119.7199999999998</v>
      </c>
      <c r="H294" s="2"/>
      <c r="I294" s="11"/>
    </row>
    <row r="295" spans="1:9" x14ac:dyDescent="0.2">
      <c r="A295" s="2"/>
      <c r="B295" s="12" t="s">
        <v>272</v>
      </c>
      <c r="C295" s="13" t="s">
        <v>104</v>
      </c>
      <c r="D295" s="14">
        <f ca="1">IF(ISNA(VLOOKUP(B295,[2]BB!B$3:D$282,3,0)),0,VLOOKUP(B295,[2]BB!B$3:D$282,3,0))</f>
        <v>0</v>
      </c>
      <c r="E295" s="14">
        <f ca="1">IF(ISNA(VLOOKUP(B295,[3]BB!B$2:D$135,3,0)),0,VLOOKUP(B295,[3]BB!B$2:D$135,3,0))</f>
        <v>0</v>
      </c>
      <c r="F295" s="14">
        <f t="shared" ca="1" si="10"/>
        <v>0</v>
      </c>
      <c r="G295" s="14">
        <f t="shared" ca="1" si="11"/>
        <v>0</v>
      </c>
      <c r="H295" s="2"/>
      <c r="I295" s="11"/>
    </row>
    <row r="296" spans="1:9" x14ac:dyDescent="0.2">
      <c r="A296" s="2"/>
      <c r="B296" s="12" t="s">
        <v>273</v>
      </c>
      <c r="C296" s="13" t="s">
        <v>104</v>
      </c>
      <c r="D296" s="14">
        <f ca="1">IF(ISNA(VLOOKUP(B296,[2]BB!B$3:D$282,3,0)),0,VLOOKUP(B296,[2]BB!B$3:D$282,3,0))</f>
        <v>0</v>
      </c>
      <c r="E296" s="14">
        <f ca="1">IF(ISNA(VLOOKUP(B296,[3]BB!B$2:D$135,3,0)),0,VLOOKUP(B296,[3]BB!B$2:D$135,3,0))</f>
        <v>0</v>
      </c>
      <c r="F296" s="14">
        <f t="shared" ca="1" si="10"/>
        <v>0</v>
      </c>
      <c r="G296" s="14">
        <f t="shared" ca="1" si="11"/>
        <v>0</v>
      </c>
      <c r="H296" s="2"/>
      <c r="I296" s="11"/>
    </row>
    <row r="297" spans="1:9" x14ac:dyDescent="0.2">
      <c r="A297" s="2"/>
      <c r="B297" s="12" t="s">
        <v>274</v>
      </c>
      <c r="C297" s="13" t="s">
        <v>104</v>
      </c>
      <c r="D297" s="14">
        <f ca="1">IF(ISNA(VLOOKUP(B297,[2]BB!B$3:D$282,3,0)),0,VLOOKUP(B297,[2]BB!B$3:D$282,3,0))</f>
        <v>0</v>
      </c>
      <c r="E297" s="14">
        <f ca="1">IF(ISNA(VLOOKUP(B297,[3]BB!B$2:D$135,3,0)),0,VLOOKUP(B297,[3]BB!B$2:D$135,3,0))</f>
        <v>0</v>
      </c>
      <c r="F297" s="14">
        <f t="shared" ca="1" si="10"/>
        <v>0</v>
      </c>
      <c r="G297" s="14">
        <f t="shared" ca="1" si="11"/>
        <v>0</v>
      </c>
      <c r="H297" s="2"/>
      <c r="I297" s="11"/>
    </row>
    <row r="298" spans="1:9" x14ac:dyDescent="0.2">
      <c r="A298" s="2"/>
      <c r="B298" s="12" t="s">
        <v>275</v>
      </c>
      <c r="C298" s="13" t="s">
        <v>104</v>
      </c>
      <c r="D298" s="14">
        <f ca="1">IF(ISNA(VLOOKUP(B298,[2]BB!B$3:D$282,3,0)),0,VLOOKUP(B298,[2]BB!B$3:D$282,3,0))</f>
        <v>0</v>
      </c>
      <c r="E298" s="14">
        <f ca="1">IF(ISNA(VLOOKUP(B298,[3]BB!B$2:D$135,3,0)),0,VLOOKUP(B298,[3]BB!B$2:D$135,3,0))</f>
        <v>0</v>
      </c>
      <c r="F298" s="14">
        <f t="shared" ca="1" si="10"/>
        <v>0</v>
      </c>
      <c r="G298" s="14">
        <f t="shared" ca="1" si="11"/>
        <v>0</v>
      </c>
      <c r="H298" s="2"/>
      <c r="I298" s="11"/>
    </row>
    <row r="299" spans="1:9" x14ac:dyDescent="0.2">
      <c r="A299" s="2"/>
      <c r="B299" s="12" t="s">
        <v>276</v>
      </c>
      <c r="C299" s="13" t="s">
        <v>104</v>
      </c>
      <c r="D299" s="14">
        <f ca="1">IF(ISNA(VLOOKUP(B299,[2]BB!B$3:D$282,3,0)),0,VLOOKUP(B299,[2]BB!B$3:D$282,3,0))</f>
        <v>0</v>
      </c>
      <c r="E299" s="14">
        <f ca="1">IF(ISNA(VLOOKUP(B299,[3]BB!B$2:D$135,3,0)),0,VLOOKUP(B299,[3]BB!B$2:D$135,3,0))</f>
        <v>0</v>
      </c>
      <c r="F299" s="14">
        <f t="shared" ca="1" si="10"/>
        <v>0</v>
      </c>
      <c r="G299" s="14">
        <f t="shared" ca="1" si="11"/>
        <v>0</v>
      </c>
      <c r="H299" s="2"/>
      <c r="I299" s="11"/>
    </row>
    <row r="300" spans="1:9" x14ac:dyDescent="0.2">
      <c r="A300" s="2"/>
      <c r="B300" s="12" t="s">
        <v>277</v>
      </c>
      <c r="C300" s="13" t="s">
        <v>104</v>
      </c>
      <c r="D300" s="14">
        <f ca="1">IF(ISNA(VLOOKUP(B300,[2]BB!B$3:D$282,3,0)),0,VLOOKUP(B300,[2]BB!B$3:D$282,3,0))</f>
        <v>0</v>
      </c>
      <c r="E300" s="14">
        <f ca="1">IF(ISNA(VLOOKUP(B300,[3]BB!B$2:D$135,3,0)),0,VLOOKUP(B300,[3]BB!B$2:D$135,3,0))</f>
        <v>0</v>
      </c>
      <c r="F300" s="14">
        <f t="shared" ca="1" si="10"/>
        <v>0</v>
      </c>
      <c r="G300" s="14">
        <f t="shared" ca="1" si="11"/>
        <v>0</v>
      </c>
      <c r="H300" s="2"/>
      <c r="I300" s="11"/>
    </row>
    <row r="301" spans="1:9" x14ac:dyDescent="0.2">
      <c r="A301" s="2"/>
      <c r="B301" s="12" t="s">
        <v>278</v>
      </c>
      <c r="C301" s="13" t="s">
        <v>104</v>
      </c>
      <c r="D301" s="14">
        <f ca="1">IF(ISNA(VLOOKUP(B301,[2]BB!B$3:D$282,3,0)),0,VLOOKUP(B301,[2]BB!B$3:D$282,3,0))</f>
        <v>0</v>
      </c>
      <c r="E301" s="14">
        <f ca="1">IF(ISNA(VLOOKUP(B301,[3]BB!B$2:D$135,3,0)),0,VLOOKUP(B301,[3]BB!B$2:D$135,3,0))</f>
        <v>0</v>
      </c>
      <c r="F301" s="14">
        <f t="shared" ca="1" si="10"/>
        <v>0</v>
      </c>
      <c r="G301" s="14">
        <f t="shared" ca="1" si="11"/>
        <v>0</v>
      </c>
      <c r="H301" s="2"/>
      <c r="I301" s="11"/>
    </row>
    <row r="302" spans="1:9" x14ac:dyDescent="0.2">
      <c r="A302" s="2"/>
      <c r="B302" s="12" t="s">
        <v>279</v>
      </c>
      <c r="C302" s="13" t="s">
        <v>104</v>
      </c>
      <c r="D302" s="14">
        <f ca="1">IF(ISNA(VLOOKUP(B302,[2]BB!B$3:D$282,3,0)),0,VLOOKUP(B302,[2]BB!B$3:D$282,3,0))</f>
        <v>0</v>
      </c>
      <c r="E302" s="14">
        <f ca="1">IF(ISNA(VLOOKUP(B302,[3]BB!B$2:D$135,3,0)),0,VLOOKUP(B302,[3]BB!B$2:D$135,3,0))</f>
        <v>0</v>
      </c>
      <c r="F302" s="14">
        <f t="shared" ca="1" si="10"/>
        <v>0</v>
      </c>
      <c r="G302" s="14">
        <f t="shared" ca="1" si="11"/>
        <v>0</v>
      </c>
      <c r="H302" s="2"/>
      <c r="I302" s="11"/>
    </row>
    <row r="303" spans="1:9" x14ac:dyDescent="0.2">
      <c r="A303" s="2"/>
      <c r="B303" s="12" t="s">
        <v>280</v>
      </c>
      <c r="C303" s="13" t="s">
        <v>104</v>
      </c>
      <c r="D303" s="14">
        <f ca="1">IF(ISNA(VLOOKUP(B303,[2]BB!B$3:D$282,3,0)),0,VLOOKUP(B303,[2]BB!B$3:D$282,3,0))</f>
        <v>0</v>
      </c>
      <c r="E303" s="14">
        <f ca="1">IF(ISNA(VLOOKUP(B303,[3]BB!B$2:D$135,3,0)),0,VLOOKUP(B303,[3]BB!B$2:D$135,3,0))</f>
        <v>0</v>
      </c>
      <c r="F303" s="14">
        <f t="shared" ca="1" si="10"/>
        <v>0</v>
      </c>
      <c r="G303" s="14">
        <f t="shared" ca="1" si="11"/>
        <v>0</v>
      </c>
      <c r="H303" s="2"/>
      <c r="I303" s="11"/>
    </row>
    <row r="304" spans="1:9" x14ac:dyDescent="0.2">
      <c r="A304" s="2"/>
      <c r="B304" s="12" t="s">
        <v>281</v>
      </c>
      <c r="C304" s="13" t="s">
        <v>104</v>
      </c>
      <c r="D304" s="14">
        <f ca="1">IF(ISNA(VLOOKUP(B304,[2]BB!B$3:D$282,3,0)),0,VLOOKUP(B304,[2]BB!B$3:D$282,3,0))</f>
        <v>0</v>
      </c>
      <c r="E304" s="14">
        <f ca="1">IF(ISNA(VLOOKUP(B304,[3]BB!B$2:D$135,3,0)),0,VLOOKUP(B304,[3]BB!B$2:D$135,3,0))</f>
        <v>0</v>
      </c>
      <c r="F304" s="14">
        <f t="shared" ca="1" si="10"/>
        <v>0</v>
      </c>
      <c r="G304" s="14">
        <f t="shared" ca="1" si="11"/>
        <v>0</v>
      </c>
      <c r="H304" s="2"/>
      <c r="I304" s="11"/>
    </row>
    <row r="305" spans="1:9" x14ac:dyDescent="0.2">
      <c r="A305" s="2"/>
      <c r="B305" s="12" t="s">
        <v>282</v>
      </c>
      <c r="C305" s="13" t="s">
        <v>104</v>
      </c>
      <c r="D305" s="14">
        <f ca="1">IF(ISNA(VLOOKUP(B305,[2]BB!B$3:D$282,3,0)),0,VLOOKUP(B305,[2]BB!B$3:D$282,3,0))</f>
        <v>0</v>
      </c>
      <c r="E305" s="14">
        <f ca="1">IF(ISNA(VLOOKUP(B305,[3]BB!B$2:D$135,3,0)),0,VLOOKUP(B305,[3]BB!B$2:D$135,3,0))</f>
        <v>0</v>
      </c>
      <c r="F305" s="14">
        <f t="shared" ca="1" si="10"/>
        <v>0</v>
      </c>
      <c r="G305" s="14">
        <f t="shared" ca="1" si="11"/>
        <v>0</v>
      </c>
      <c r="H305" s="2"/>
      <c r="I305" s="11"/>
    </row>
    <row r="306" spans="1:9" x14ac:dyDescent="0.2">
      <c r="A306" s="2"/>
      <c r="B306" s="12" t="s">
        <v>283</v>
      </c>
      <c r="C306" s="13" t="s">
        <v>104</v>
      </c>
      <c r="D306" s="14">
        <f ca="1">IF(ISNA(VLOOKUP(B306,[2]BB!B$3:D$282,3,0)),0,VLOOKUP(B306,[2]BB!B$3:D$282,3,0))</f>
        <v>0</v>
      </c>
      <c r="E306" s="14">
        <f ca="1">IF(ISNA(VLOOKUP(B306,[3]BB!B$2:D$135,3,0)),0,VLOOKUP(B306,[3]BB!B$2:D$135,3,0))</f>
        <v>0</v>
      </c>
      <c r="F306" s="14">
        <f t="shared" ref="F306:F369" ca="1" si="12">SUM(D306:E306)</f>
        <v>0</v>
      </c>
      <c r="G306" s="14">
        <f t="shared" ref="G306:G369" ca="1" si="13">F306</f>
        <v>0</v>
      </c>
      <c r="H306" s="2"/>
      <c r="I306" s="11"/>
    </row>
    <row r="307" spans="1:9" x14ac:dyDescent="0.2">
      <c r="A307" s="2"/>
      <c r="B307" s="12" t="s">
        <v>284</v>
      </c>
      <c r="C307" s="13" t="s">
        <v>104</v>
      </c>
      <c r="D307" s="14">
        <f ca="1">IF(ISNA(VLOOKUP(B307,[2]BB!B$3:D$282,3,0)),0,VLOOKUP(B307,[2]BB!B$3:D$282,3,0))</f>
        <v>9744.77</v>
      </c>
      <c r="E307" s="14">
        <f ca="1">IF(ISNA(VLOOKUP(B307,[3]BB!B$2:D$135,3,0)),0,VLOOKUP(B307,[3]BB!B$2:D$135,3,0))</f>
        <v>0</v>
      </c>
      <c r="F307" s="14">
        <f t="shared" ca="1" si="12"/>
        <v>9744.77</v>
      </c>
      <c r="G307" s="14">
        <f t="shared" ca="1" si="13"/>
        <v>9744.77</v>
      </c>
      <c r="H307" s="2"/>
      <c r="I307" s="11"/>
    </row>
    <row r="308" spans="1:9" x14ac:dyDescent="0.2">
      <c r="A308" s="2"/>
      <c r="B308" s="12" t="s">
        <v>285</v>
      </c>
      <c r="C308" s="13" t="s">
        <v>104</v>
      </c>
      <c r="D308" s="14">
        <f ca="1">IF(ISNA(VLOOKUP(B308,[2]BB!B$3:D$282,3,0)),0,VLOOKUP(B308,[2]BB!B$3:D$282,3,0))</f>
        <v>0</v>
      </c>
      <c r="E308" s="14">
        <f ca="1">IF(ISNA(VLOOKUP(B308,[3]BB!B$2:D$135,3,0)),0,VLOOKUP(B308,[3]BB!B$2:D$135,3,0))</f>
        <v>0</v>
      </c>
      <c r="F308" s="14">
        <f t="shared" ca="1" si="12"/>
        <v>0</v>
      </c>
      <c r="G308" s="14">
        <f t="shared" ca="1" si="13"/>
        <v>0</v>
      </c>
      <c r="H308" s="2"/>
      <c r="I308" s="11"/>
    </row>
    <row r="309" spans="1:9" x14ac:dyDescent="0.2">
      <c r="A309" s="2"/>
      <c r="B309" s="12" t="s">
        <v>286</v>
      </c>
      <c r="C309" s="13" t="s">
        <v>104</v>
      </c>
      <c r="D309" s="14">
        <f ca="1">IF(ISNA(VLOOKUP(B309,[2]BB!B$3:D$282,3,0)),0,VLOOKUP(B309,[2]BB!B$3:D$282,3,0))</f>
        <v>0</v>
      </c>
      <c r="E309" s="14">
        <f ca="1">IF(ISNA(VLOOKUP(B309,[3]BB!B$2:D$135,3,0)),0,VLOOKUP(B309,[3]BB!B$2:D$135,3,0))</f>
        <v>0</v>
      </c>
      <c r="F309" s="14">
        <f t="shared" ca="1" si="12"/>
        <v>0</v>
      </c>
      <c r="G309" s="14">
        <f t="shared" ca="1" si="13"/>
        <v>0</v>
      </c>
      <c r="H309" s="2"/>
      <c r="I309" s="11"/>
    </row>
    <row r="310" spans="1:9" x14ac:dyDescent="0.2">
      <c r="A310" s="2"/>
      <c r="B310" s="12" t="s">
        <v>287</v>
      </c>
      <c r="C310" s="13" t="s">
        <v>104</v>
      </c>
      <c r="D310" s="14">
        <f ca="1">IF(ISNA(VLOOKUP(B310,[2]BB!B$3:D$282,3,0)),0,VLOOKUP(B310,[2]BB!B$3:D$282,3,0))</f>
        <v>9744.77</v>
      </c>
      <c r="E310" s="14">
        <f ca="1">IF(ISNA(VLOOKUP(B310,[3]BB!B$2:D$135,3,0)),0,VLOOKUP(B310,[3]BB!B$2:D$135,3,0))</f>
        <v>0</v>
      </c>
      <c r="F310" s="14">
        <f t="shared" ca="1" si="12"/>
        <v>9744.77</v>
      </c>
      <c r="G310" s="14">
        <f t="shared" ca="1" si="13"/>
        <v>9744.77</v>
      </c>
      <c r="H310" s="2"/>
      <c r="I310" s="11"/>
    </row>
    <row r="311" spans="1:9" x14ac:dyDescent="0.2">
      <c r="A311" s="2"/>
      <c r="B311" s="12" t="s">
        <v>288</v>
      </c>
      <c r="C311" s="13" t="s">
        <v>104</v>
      </c>
      <c r="D311" s="14">
        <f ca="1">IF(ISNA(VLOOKUP(B311,[2]BB!B$3:D$282,3,0)),0,VLOOKUP(B311,[2]BB!B$3:D$282,3,0))</f>
        <v>0</v>
      </c>
      <c r="E311" s="14">
        <f ca="1">IF(ISNA(VLOOKUP(B311,[3]BB!B$2:D$135,3,0)),0,VLOOKUP(B311,[3]BB!B$2:D$135,3,0))</f>
        <v>0</v>
      </c>
      <c r="F311" s="14">
        <f t="shared" ca="1" si="12"/>
        <v>0</v>
      </c>
      <c r="G311" s="14">
        <f t="shared" ca="1" si="13"/>
        <v>0</v>
      </c>
      <c r="H311" s="2"/>
      <c r="I311" s="11"/>
    </row>
    <row r="312" spans="1:9" x14ac:dyDescent="0.2">
      <c r="A312" s="2"/>
      <c r="B312" s="12" t="s">
        <v>289</v>
      </c>
      <c r="C312" s="13" t="s">
        <v>104</v>
      </c>
      <c r="D312" s="14">
        <f ca="1">IF(ISNA(VLOOKUP(B312,[2]BB!B$3:D$282,3,0)),0,VLOOKUP(B312,[2]BB!B$3:D$282,3,0))</f>
        <v>0</v>
      </c>
      <c r="E312" s="14">
        <f ca="1">IF(ISNA(VLOOKUP(B312,[3]BB!B$2:D$135,3,0)),0,VLOOKUP(B312,[3]BB!B$2:D$135,3,0))</f>
        <v>0</v>
      </c>
      <c r="F312" s="14">
        <f t="shared" ca="1" si="12"/>
        <v>0</v>
      </c>
      <c r="G312" s="14">
        <f t="shared" ca="1" si="13"/>
        <v>0</v>
      </c>
      <c r="H312" s="2"/>
      <c r="I312" s="11"/>
    </row>
    <row r="313" spans="1:9" x14ac:dyDescent="0.2">
      <c r="A313" s="2"/>
      <c r="B313" s="12" t="s">
        <v>290</v>
      </c>
      <c r="C313" s="13" t="s">
        <v>104</v>
      </c>
      <c r="D313" s="14">
        <f ca="1">IF(ISNA(VLOOKUP(B313,[2]BB!B$3:D$282,3,0)),0,VLOOKUP(B313,[2]BB!B$3:D$282,3,0))</f>
        <v>0</v>
      </c>
      <c r="E313" s="14">
        <f ca="1">IF(ISNA(VLOOKUP(B313,[3]BB!B$2:D$135,3,0)),0,VLOOKUP(B313,[3]BB!B$2:D$135,3,0))</f>
        <v>0</v>
      </c>
      <c r="F313" s="14">
        <f t="shared" ca="1" si="12"/>
        <v>0</v>
      </c>
      <c r="G313" s="14">
        <f t="shared" ca="1" si="13"/>
        <v>0</v>
      </c>
      <c r="H313" s="2"/>
      <c r="I313" s="11"/>
    </row>
    <row r="314" spans="1:9" x14ac:dyDescent="0.2">
      <c r="A314" s="2"/>
      <c r="B314" s="12" t="s">
        <v>291</v>
      </c>
      <c r="C314" s="13" t="s">
        <v>104</v>
      </c>
      <c r="D314" s="14">
        <f ca="1">IF(ISNA(VLOOKUP(B314,[2]BB!B$3:D$282,3,0)),0,VLOOKUP(B314,[2]BB!B$3:D$282,3,0))</f>
        <v>0</v>
      </c>
      <c r="E314" s="14">
        <f ca="1">IF(ISNA(VLOOKUP(B314,[3]BB!B$2:D$135,3,0)),0,VLOOKUP(B314,[3]BB!B$2:D$135,3,0))</f>
        <v>0</v>
      </c>
      <c r="F314" s="14">
        <f t="shared" ca="1" si="12"/>
        <v>0</v>
      </c>
      <c r="G314" s="14">
        <f t="shared" ca="1" si="13"/>
        <v>0</v>
      </c>
      <c r="H314" s="2"/>
      <c r="I314" s="11"/>
    </row>
    <row r="315" spans="1:9" x14ac:dyDescent="0.2">
      <c r="A315" s="2"/>
      <c r="B315" s="12" t="s">
        <v>292</v>
      </c>
      <c r="C315" s="13" t="s">
        <v>104</v>
      </c>
      <c r="D315" s="14">
        <f ca="1">IF(ISNA(VLOOKUP(B315,[2]BB!B$3:D$282,3,0)),0,VLOOKUP(B315,[2]BB!B$3:D$282,3,0))</f>
        <v>0</v>
      </c>
      <c r="E315" s="14">
        <f ca="1">IF(ISNA(VLOOKUP(B315,[3]BB!B$2:D$135,3,0)),0,VLOOKUP(B315,[3]BB!B$2:D$135,3,0))</f>
        <v>0</v>
      </c>
      <c r="F315" s="14">
        <f t="shared" ca="1" si="12"/>
        <v>0</v>
      </c>
      <c r="G315" s="14">
        <f t="shared" ca="1" si="13"/>
        <v>0</v>
      </c>
      <c r="H315" s="2"/>
      <c r="I315" s="11"/>
    </row>
    <row r="316" spans="1:9" x14ac:dyDescent="0.2">
      <c r="A316" s="2"/>
      <c r="B316" s="12" t="s">
        <v>293</v>
      </c>
      <c r="C316" s="13" t="s">
        <v>104</v>
      </c>
      <c r="D316" s="14">
        <f ca="1">IF(ISNA(VLOOKUP(B316,[2]BB!B$3:D$282,3,0)),0,VLOOKUP(B316,[2]BB!B$3:D$282,3,0))</f>
        <v>0</v>
      </c>
      <c r="E316" s="14">
        <f ca="1">IF(ISNA(VLOOKUP(B316,[3]BB!B$2:D$135,3,0)),0,VLOOKUP(B316,[3]BB!B$2:D$135,3,0))</f>
        <v>0</v>
      </c>
      <c r="F316" s="14">
        <f t="shared" ca="1" si="12"/>
        <v>0</v>
      </c>
      <c r="G316" s="14">
        <f t="shared" ca="1" si="13"/>
        <v>0</v>
      </c>
      <c r="H316" s="2"/>
      <c r="I316" s="11"/>
    </row>
    <row r="317" spans="1:9" x14ac:dyDescent="0.2">
      <c r="A317" s="2"/>
      <c r="B317" s="12" t="s">
        <v>294</v>
      </c>
      <c r="C317" s="13" t="s">
        <v>104</v>
      </c>
      <c r="D317" s="14">
        <f ca="1">IF(ISNA(VLOOKUP(B317,[2]BB!B$3:D$282,3,0)),0,VLOOKUP(B317,[2]BB!B$3:D$282,3,0))</f>
        <v>0</v>
      </c>
      <c r="E317" s="14">
        <f ca="1">IF(ISNA(VLOOKUP(B317,[3]BB!B$2:D$135,3,0)),0,VLOOKUP(B317,[3]BB!B$2:D$135,3,0))</f>
        <v>0</v>
      </c>
      <c r="F317" s="14">
        <f t="shared" ca="1" si="12"/>
        <v>0</v>
      </c>
      <c r="G317" s="14">
        <f t="shared" ca="1" si="13"/>
        <v>0</v>
      </c>
      <c r="H317" s="2"/>
      <c r="I317" s="11"/>
    </row>
    <row r="318" spans="1:9" x14ac:dyDescent="0.2">
      <c r="A318" s="2"/>
      <c r="B318" s="12" t="s">
        <v>295</v>
      </c>
      <c r="C318" s="13" t="s">
        <v>104</v>
      </c>
      <c r="D318" s="14">
        <f ca="1">IF(ISNA(VLOOKUP(B318,[2]BB!B$3:D$282,3,0)),0,VLOOKUP(B318,[2]BB!B$3:D$282,3,0))</f>
        <v>0</v>
      </c>
      <c r="E318" s="14">
        <f ca="1">IF(ISNA(VLOOKUP(B318,[3]BB!B$2:D$135,3,0)),0,VLOOKUP(B318,[3]BB!B$2:D$135,3,0))</f>
        <v>0</v>
      </c>
      <c r="F318" s="14">
        <f t="shared" ca="1" si="12"/>
        <v>0</v>
      </c>
      <c r="G318" s="14">
        <f t="shared" ca="1" si="13"/>
        <v>0</v>
      </c>
      <c r="H318" s="2"/>
      <c r="I318" s="11"/>
    </row>
    <row r="319" spans="1:9" x14ac:dyDescent="0.2">
      <c r="A319" s="2"/>
      <c r="B319" s="12" t="s">
        <v>296</v>
      </c>
      <c r="C319" s="13" t="s">
        <v>104</v>
      </c>
      <c r="D319" s="14">
        <f ca="1">IF(ISNA(VLOOKUP(B319,[2]BB!B$3:D$282,3,0)),0,VLOOKUP(B319,[2]BB!B$3:D$282,3,0))</f>
        <v>0</v>
      </c>
      <c r="E319" s="14">
        <f ca="1">IF(ISNA(VLOOKUP(B319,[3]BB!B$2:D$135,3,0)),0,VLOOKUP(B319,[3]BB!B$2:D$135,3,0))</f>
        <v>0</v>
      </c>
      <c r="F319" s="14">
        <f t="shared" ca="1" si="12"/>
        <v>0</v>
      </c>
      <c r="G319" s="14">
        <f t="shared" ca="1" si="13"/>
        <v>0</v>
      </c>
      <c r="H319" s="2"/>
      <c r="I319" s="11"/>
    </row>
    <row r="320" spans="1:9" x14ac:dyDescent="0.2">
      <c r="A320" s="2"/>
      <c r="B320" s="12" t="s">
        <v>297</v>
      </c>
      <c r="C320" s="13" t="s">
        <v>104</v>
      </c>
      <c r="D320" s="14">
        <f ca="1">IF(ISNA(VLOOKUP(B320,[2]BB!B$3:D$282,3,0)),0,VLOOKUP(B320,[2]BB!B$3:D$282,3,0))</f>
        <v>0</v>
      </c>
      <c r="E320" s="14">
        <f ca="1">IF(ISNA(VLOOKUP(B320,[3]BB!B$2:D$135,3,0)),0,VLOOKUP(B320,[3]BB!B$2:D$135,3,0))</f>
        <v>0</v>
      </c>
      <c r="F320" s="14">
        <f t="shared" ca="1" si="12"/>
        <v>0</v>
      </c>
      <c r="G320" s="14">
        <f t="shared" ca="1" si="13"/>
        <v>0</v>
      </c>
      <c r="H320" s="2"/>
      <c r="I320" s="11"/>
    </row>
    <row r="321" spans="1:9" x14ac:dyDescent="0.2">
      <c r="A321" s="2"/>
      <c r="B321" s="12" t="s">
        <v>298</v>
      </c>
      <c r="C321" s="13" t="s">
        <v>104</v>
      </c>
      <c r="D321" s="14">
        <f ca="1">IF(ISNA(VLOOKUP(B321,[2]BB!B$3:D$282,3,0)),0,VLOOKUP(B321,[2]BB!B$3:D$282,3,0))</f>
        <v>0</v>
      </c>
      <c r="E321" s="14">
        <f ca="1">IF(ISNA(VLOOKUP(B321,[3]BB!B$2:D$135,3,0)),0,VLOOKUP(B321,[3]BB!B$2:D$135,3,0))</f>
        <v>0</v>
      </c>
      <c r="F321" s="14">
        <f t="shared" ca="1" si="12"/>
        <v>0</v>
      </c>
      <c r="G321" s="14">
        <f t="shared" ca="1" si="13"/>
        <v>0</v>
      </c>
      <c r="H321" s="2"/>
      <c r="I321" s="11"/>
    </row>
    <row r="322" spans="1:9" x14ac:dyDescent="0.2">
      <c r="A322" s="2"/>
      <c r="B322" s="12" t="s">
        <v>299</v>
      </c>
      <c r="C322" s="13" t="s">
        <v>104</v>
      </c>
      <c r="D322" s="14">
        <f ca="1">IF(ISNA(VLOOKUP(B322,[2]BB!B$3:D$282,3,0)),0,VLOOKUP(B322,[2]BB!B$3:D$282,3,0))</f>
        <v>0</v>
      </c>
      <c r="E322" s="14">
        <f ca="1">IF(ISNA(VLOOKUP(B322,[3]BB!B$2:D$135,3,0)),0,VLOOKUP(B322,[3]BB!B$2:D$135,3,0))</f>
        <v>0</v>
      </c>
      <c r="F322" s="14">
        <f t="shared" ca="1" si="12"/>
        <v>0</v>
      </c>
      <c r="G322" s="14">
        <f t="shared" ca="1" si="13"/>
        <v>0</v>
      </c>
      <c r="H322" s="2"/>
      <c r="I322" s="11"/>
    </row>
    <row r="323" spans="1:9" x14ac:dyDescent="0.2">
      <c r="A323" s="2"/>
      <c r="B323" s="12" t="s">
        <v>300</v>
      </c>
      <c r="C323" s="13" t="s">
        <v>104</v>
      </c>
      <c r="D323" s="14">
        <f ca="1">IF(ISNA(VLOOKUP(B323,[2]BB!B$3:D$282,3,0)),0,VLOOKUP(B323,[2]BB!B$3:D$282,3,0))</f>
        <v>0</v>
      </c>
      <c r="E323" s="14">
        <f ca="1">IF(ISNA(VLOOKUP(B323,[3]BB!B$2:D$135,3,0)),0,VLOOKUP(B323,[3]BB!B$2:D$135,3,0))</f>
        <v>0</v>
      </c>
      <c r="F323" s="14">
        <f t="shared" ca="1" si="12"/>
        <v>0</v>
      </c>
      <c r="G323" s="14">
        <f t="shared" ca="1" si="13"/>
        <v>0</v>
      </c>
      <c r="H323" s="2"/>
      <c r="I323" s="11"/>
    </row>
    <row r="324" spans="1:9" x14ac:dyDescent="0.2">
      <c r="A324" s="2"/>
      <c r="B324" s="12" t="s">
        <v>301</v>
      </c>
      <c r="C324" s="13" t="s">
        <v>104</v>
      </c>
      <c r="D324" s="14">
        <f ca="1">IF(ISNA(VLOOKUP(B324,[2]BB!B$3:D$282,3,0)),0,VLOOKUP(B324,[2]BB!B$3:D$282,3,0))</f>
        <v>9744.77</v>
      </c>
      <c r="E324" s="14">
        <f ca="1">IF(ISNA(VLOOKUP(B324,[3]BB!B$2:D$135,3,0)),0,VLOOKUP(B324,[3]BB!B$2:D$135,3,0))</f>
        <v>0</v>
      </c>
      <c r="F324" s="14">
        <f t="shared" ca="1" si="12"/>
        <v>9744.77</v>
      </c>
      <c r="G324" s="14">
        <f t="shared" ca="1" si="13"/>
        <v>9744.77</v>
      </c>
      <c r="H324" s="2"/>
      <c r="I324" s="11"/>
    </row>
    <row r="325" spans="1:9" x14ac:dyDescent="0.2">
      <c r="A325" s="2"/>
      <c r="B325" s="12" t="s">
        <v>302</v>
      </c>
      <c r="C325" s="13" t="s">
        <v>104</v>
      </c>
      <c r="D325" s="14">
        <f ca="1">IF(ISNA(VLOOKUP(B325,[2]BB!B$3:D$282,3,0)),0,VLOOKUP(B325,[2]BB!B$3:D$282,3,0))</f>
        <v>0</v>
      </c>
      <c r="E325" s="14">
        <f ca="1">IF(ISNA(VLOOKUP(B325,[3]BB!B$2:D$135,3,0)),0,VLOOKUP(B325,[3]BB!B$2:D$135,3,0))</f>
        <v>0</v>
      </c>
      <c r="F325" s="14">
        <f t="shared" ca="1" si="12"/>
        <v>0</v>
      </c>
      <c r="G325" s="14">
        <f t="shared" ca="1" si="13"/>
        <v>0</v>
      </c>
      <c r="H325" s="2"/>
      <c r="I325" s="11"/>
    </row>
    <row r="326" spans="1:9" x14ac:dyDescent="0.2">
      <c r="A326" s="2"/>
      <c r="B326" s="12" t="s">
        <v>303</v>
      </c>
      <c r="C326" s="13" t="s">
        <v>104</v>
      </c>
      <c r="D326" s="14">
        <f ca="1">IF(ISNA(VLOOKUP(B326,[2]BB!B$3:D$282,3,0)),0,VLOOKUP(B326,[2]BB!B$3:D$282,3,0))</f>
        <v>0</v>
      </c>
      <c r="E326" s="14">
        <f ca="1">IF(ISNA(VLOOKUP(B326,[3]BB!B$2:D$135,3,0)),0,VLOOKUP(B326,[3]BB!B$2:D$135,3,0))</f>
        <v>0</v>
      </c>
      <c r="F326" s="14">
        <f t="shared" ca="1" si="12"/>
        <v>0</v>
      </c>
      <c r="G326" s="14">
        <f t="shared" ca="1" si="13"/>
        <v>0</v>
      </c>
      <c r="H326" s="2"/>
      <c r="I326" s="11"/>
    </row>
    <row r="327" spans="1:9" x14ac:dyDescent="0.2">
      <c r="A327" s="2"/>
      <c r="B327" s="12" t="s">
        <v>304</v>
      </c>
      <c r="C327" s="13" t="s">
        <v>104</v>
      </c>
      <c r="D327" s="14">
        <f ca="1">IF(ISNA(VLOOKUP(B327,[2]BB!B$3:D$282,3,0)),0,VLOOKUP(B327,[2]BB!B$3:D$282,3,0))</f>
        <v>0</v>
      </c>
      <c r="E327" s="14">
        <f ca="1">IF(ISNA(VLOOKUP(B327,[3]BB!B$2:D$135,3,0)),0,VLOOKUP(B327,[3]BB!B$2:D$135,3,0))</f>
        <v>0</v>
      </c>
      <c r="F327" s="14">
        <f t="shared" ca="1" si="12"/>
        <v>0</v>
      </c>
      <c r="G327" s="14">
        <f t="shared" ca="1" si="13"/>
        <v>0</v>
      </c>
      <c r="H327" s="2"/>
      <c r="I327" s="11"/>
    </row>
    <row r="328" spans="1:9" x14ac:dyDescent="0.2">
      <c r="A328" s="2"/>
      <c r="B328" s="12" t="s">
        <v>305</v>
      </c>
      <c r="C328" s="13" t="s">
        <v>104</v>
      </c>
      <c r="D328" s="14">
        <f ca="1">IF(ISNA(VLOOKUP(B328,[2]BB!B$3:D$282,3,0)),0,VLOOKUP(B328,[2]BB!B$3:D$282,3,0))</f>
        <v>9744.77</v>
      </c>
      <c r="E328" s="14">
        <f ca="1">IF(ISNA(VLOOKUP(B328,[3]BB!B$2:D$135,3,0)),0,VLOOKUP(B328,[3]BB!B$2:D$135,3,0))</f>
        <v>0</v>
      </c>
      <c r="F328" s="14">
        <f t="shared" ca="1" si="12"/>
        <v>9744.77</v>
      </c>
      <c r="G328" s="14">
        <f t="shared" ca="1" si="13"/>
        <v>9744.77</v>
      </c>
      <c r="H328" s="2"/>
      <c r="I328" s="11"/>
    </row>
    <row r="329" spans="1:9" x14ac:dyDescent="0.2">
      <c r="A329" s="2"/>
      <c r="B329" s="12" t="s">
        <v>306</v>
      </c>
      <c r="C329" s="13" t="s">
        <v>104</v>
      </c>
      <c r="D329" s="14">
        <f ca="1">IF(ISNA(VLOOKUP(B329,[2]BB!B$3:D$282,3,0)),0,VLOOKUP(B329,[2]BB!B$3:D$282,3,0))</f>
        <v>0</v>
      </c>
      <c r="E329" s="14">
        <f ca="1">IF(ISNA(VLOOKUP(B329,[3]BB!B$2:D$135,3,0)),0,VLOOKUP(B329,[3]BB!B$2:D$135,3,0))</f>
        <v>0</v>
      </c>
      <c r="F329" s="14">
        <f t="shared" ca="1" si="12"/>
        <v>0</v>
      </c>
      <c r="G329" s="14">
        <f t="shared" ca="1" si="13"/>
        <v>0</v>
      </c>
      <c r="H329" s="2"/>
      <c r="I329" s="11"/>
    </row>
    <row r="330" spans="1:9" x14ac:dyDescent="0.2">
      <c r="A330" s="2"/>
      <c r="B330" s="12" t="s">
        <v>307</v>
      </c>
      <c r="C330" s="13" t="s">
        <v>104</v>
      </c>
      <c r="D330" s="14">
        <f ca="1">IF(ISNA(VLOOKUP(B330,[2]BB!B$3:D$282,3,0)),0,VLOOKUP(B330,[2]BB!B$3:D$282,3,0))</f>
        <v>0</v>
      </c>
      <c r="E330" s="14">
        <f ca="1">IF(ISNA(VLOOKUP(B330,[3]BB!B$2:D$135,3,0)),0,VLOOKUP(B330,[3]BB!B$2:D$135,3,0))</f>
        <v>0</v>
      </c>
      <c r="F330" s="14">
        <f t="shared" ca="1" si="12"/>
        <v>0</v>
      </c>
      <c r="G330" s="14">
        <f t="shared" ca="1" si="13"/>
        <v>0</v>
      </c>
      <c r="H330" s="2"/>
      <c r="I330" s="11"/>
    </row>
    <row r="331" spans="1:9" x14ac:dyDescent="0.2">
      <c r="A331" s="2"/>
      <c r="B331" s="12" t="s">
        <v>308</v>
      </c>
      <c r="C331" s="13" t="s">
        <v>104</v>
      </c>
      <c r="D331" s="14">
        <f ca="1">IF(ISNA(VLOOKUP(B331,[2]BB!B$3:D$282,3,0)),0,VLOOKUP(B331,[2]BB!B$3:D$282,3,0))</f>
        <v>0</v>
      </c>
      <c r="E331" s="14">
        <f ca="1">IF(ISNA(VLOOKUP(B331,[3]BB!B$2:D$135,3,0)),0,VLOOKUP(B331,[3]BB!B$2:D$135,3,0))</f>
        <v>0</v>
      </c>
      <c r="F331" s="14">
        <f t="shared" ca="1" si="12"/>
        <v>0</v>
      </c>
      <c r="G331" s="14">
        <f t="shared" ca="1" si="13"/>
        <v>0</v>
      </c>
      <c r="H331" s="2"/>
      <c r="I331" s="11"/>
    </row>
    <row r="332" spans="1:9" x14ac:dyDescent="0.2">
      <c r="A332" s="2"/>
      <c r="B332" s="12" t="s">
        <v>309</v>
      </c>
      <c r="C332" s="13" t="s">
        <v>104</v>
      </c>
      <c r="D332" s="14">
        <f ca="1">IF(ISNA(VLOOKUP(B332,[2]BB!B$3:D$282,3,0)),0,VLOOKUP(B332,[2]BB!B$3:D$282,3,0))</f>
        <v>0</v>
      </c>
      <c r="E332" s="14">
        <f ca="1">IF(ISNA(VLOOKUP(B332,[3]BB!B$2:D$135,3,0)),0,VLOOKUP(B332,[3]BB!B$2:D$135,3,0))</f>
        <v>0</v>
      </c>
      <c r="F332" s="14">
        <f t="shared" ca="1" si="12"/>
        <v>0</v>
      </c>
      <c r="G332" s="14">
        <f t="shared" ca="1" si="13"/>
        <v>0</v>
      </c>
      <c r="H332" s="2"/>
      <c r="I332" s="11"/>
    </row>
    <row r="333" spans="1:9" x14ac:dyDescent="0.2">
      <c r="A333" s="2"/>
      <c r="B333" s="12" t="s">
        <v>310</v>
      </c>
      <c r="C333" s="13" t="s">
        <v>104</v>
      </c>
      <c r="D333" s="14">
        <f ca="1">IF(ISNA(VLOOKUP(B333,[2]BB!B$3:D$282,3,0)),0,VLOOKUP(B333,[2]BB!B$3:D$282,3,0))</f>
        <v>0</v>
      </c>
      <c r="E333" s="14">
        <f ca="1">IF(ISNA(VLOOKUP(B333,[3]BB!B$2:D$135,3,0)),0,VLOOKUP(B333,[3]BB!B$2:D$135,3,0))</f>
        <v>0</v>
      </c>
      <c r="F333" s="14">
        <f t="shared" ca="1" si="12"/>
        <v>0</v>
      </c>
      <c r="G333" s="14">
        <f t="shared" ca="1" si="13"/>
        <v>0</v>
      </c>
      <c r="H333" s="2"/>
      <c r="I333" s="11"/>
    </row>
    <row r="334" spans="1:9" x14ac:dyDescent="0.2">
      <c r="A334" s="2"/>
      <c r="B334" s="12" t="s">
        <v>311</v>
      </c>
      <c r="C334" s="13" t="s">
        <v>104</v>
      </c>
      <c r="D334" s="14">
        <f ca="1">IF(ISNA(VLOOKUP(B334,[2]BB!B$3:D$282,3,0)),0,VLOOKUP(B334,[2]BB!B$3:D$282,3,0))</f>
        <v>0</v>
      </c>
      <c r="E334" s="14">
        <f ca="1">IF(ISNA(VLOOKUP(B334,[3]BB!B$2:D$135,3,0)),0,VLOOKUP(B334,[3]BB!B$2:D$135,3,0))</f>
        <v>0</v>
      </c>
      <c r="F334" s="14">
        <f t="shared" ca="1" si="12"/>
        <v>0</v>
      </c>
      <c r="G334" s="14">
        <f t="shared" ca="1" si="13"/>
        <v>0</v>
      </c>
      <c r="H334" s="2"/>
      <c r="I334" s="11"/>
    </row>
    <row r="335" spans="1:9" x14ac:dyDescent="0.2">
      <c r="A335" s="2"/>
      <c r="B335" s="12" t="s">
        <v>312</v>
      </c>
      <c r="C335" s="13" t="s">
        <v>104</v>
      </c>
      <c r="D335" s="14">
        <f ca="1">IF(ISNA(VLOOKUP(B335,[2]BB!B$3:D$282,3,0)),0,VLOOKUP(B335,[2]BB!B$3:D$282,3,0))</f>
        <v>0</v>
      </c>
      <c r="E335" s="14">
        <f ca="1">IF(ISNA(VLOOKUP(B335,[3]BB!B$2:D$135,3,0)),0,VLOOKUP(B335,[3]BB!B$2:D$135,3,0))</f>
        <v>0</v>
      </c>
      <c r="F335" s="14">
        <f t="shared" ca="1" si="12"/>
        <v>0</v>
      </c>
      <c r="G335" s="14">
        <f t="shared" ca="1" si="13"/>
        <v>0</v>
      </c>
      <c r="H335" s="2"/>
      <c r="I335" s="11"/>
    </row>
    <row r="336" spans="1:9" x14ac:dyDescent="0.2">
      <c r="A336" s="2"/>
      <c r="B336" s="12" t="s">
        <v>313</v>
      </c>
      <c r="C336" s="13" t="s">
        <v>104</v>
      </c>
      <c r="D336" s="14">
        <f ca="1">IF(ISNA(VLOOKUP(B336,[2]BB!B$3:D$282,3,0)),0,VLOOKUP(B336,[2]BB!B$3:D$282,3,0))</f>
        <v>0</v>
      </c>
      <c r="E336" s="14">
        <f ca="1">IF(ISNA(VLOOKUP(B336,[3]BB!B$2:D$135,3,0)),0,VLOOKUP(B336,[3]BB!B$2:D$135,3,0))</f>
        <v>0</v>
      </c>
      <c r="F336" s="14">
        <f t="shared" ca="1" si="12"/>
        <v>0</v>
      </c>
      <c r="G336" s="14">
        <f t="shared" ca="1" si="13"/>
        <v>0</v>
      </c>
      <c r="H336" s="2"/>
      <c r="I336" s="11"/>
    </row>
    <row r="337" spans="1:9" x14ac:dyDescent="0.2">
      <c r="A337" s="2"/>
      <c r="B337" s="12" t="s">
        <v>314</v>
      </c>
      <c r="C337" s="13" t="s">
        <v>104</v>
      </c>
      <c r="D337" s="14">
        <f ca="1">IF(ISNA(VLOOKUP(B337,[2]BB!B$3:D$282,3,0)),0,VLOOKUP(B337,[2]BB!B$3:D$282,3,0))</f>
        <v>0</v>
      </c>
      <c r="E337" s="14">
        <f ca="1">IF(ISNA(VLOOKUP(B337,[3]BB!B$2:D$135,3,0)),0,VLOOKUP(B337,[3]BB!B$2:D$135,3,0))</f>
        <v>0</v>
      </c>
      <c r="F337" s="14">
        <f t="shared" ca="1" si="12"/>
        <v>0</v>
      </c>
      <c r="G337" s="14">
        <f t="shared" ca="1" si="13"/>
        <v>0</v>
      </c>
      <c r="H337" s="2"/>
      <c r="I337" s="11"/>
    </row>
    <row r="338" spans="1:9" x14ac:dyDescent="0.2">
      <c r="A338" s="2"/>
      <c r="B338" s="12" t="s">
        <v>315</v>
      </c>
      <c r="C338" s="13" t="s">
        <v>104</v>
      </c>
      <c r="D338" s="14">
        <f ca="1">IF(ISNA(VLOOKUP(B338,[2]BB!B$3:D$282,3,0)),0,VLOOKUP(B338,[2]BB!B$3:D$282,3,0))</f>
        <v>0</v>
      </c>
      <c r="E338" s="14">
        <f ca="1">IF(ISNA(VLOOKUP(B338,[3]BB!B$2:D$135,3,0)),0,VLOOKUP(B338,[3]BB!B$2:D$135,3,0))</f>
        <v>0</v>
      </c>
      <c r="F338" s="14">
        <f t="shared" ca="1" si="12"/>
        <v>0</v>
      </c>
      <c r="G338" s="14">
        <f t="shared" ca="1" si="13"/>
        <v>0</v>
      </c>
      <c r="H338" s="2"/>
      <c r="I338" s="11"/>
    </row>
    <row r="339" spans="1:9" x14ac:dyDescent="0.2">
      <c r="A339" s="2"/>
      <c r="B339" s="12" t="s">
        <v>316</v>
      </c>
      <c r="C339" s="13" t="s">
        <v>104</v>
      </c>
      <c r="D339" s="14">
        <f ca="1">IF(ISNA(VLOOKUP(B339,[2]BB!B$3:D$282,3,0)),0,VLOOKUP(B339,[2]BB!B$3:D$282,3,0))</f>
        <v>0</v>
      </c>
      <c r="E339" s="14">
        <f ca="1">IF(ISNA(VLOOKUP(B339,[3]BB!B$2:D$135,3,0)),0,VLOOKUP(B339,[3]BB!B$2:D$135,3,0))</f>
        <v>0</v>
      </c>
      <c r="F339" s="14">
        <f t="shared" ca="1" si="12"/>
        <v>0</v>
      </c>
      <c r="G339" s="14">
        <f t="shared" ca="1" si="13"/>
        <v>0</v>
      </c>
      <c r="H339" s="2"/>
      <c r="I339" s="11"/>
    </row>
    <row r="340" spans="1:9" x14ac:dyDescent="0.2">
      <c r="A340" s="2"/>
      <c r="B340" s="12" t="s">
        <v>317</v>
      </c>
      <c r="C340" s="13" t="s">
        <v>104</v>
      </c>
      <c r="D340" s="14">
        <f ca="1">IF(ISNA(VLOOKUP(B340,[2]BB!B$3:D$282,3,0)),0,VLOOKUP(B340,[2]BB!B$3:D$282,3,0))</f>
        <v>9744.77</v>
      </c>
      <c r="E340" s="14">
        <f ca="1">IF(ISNA(VLOOKUP(B340,[3]BB!B$2:D$135,3,0)),0,VLOOKUP(B340,[3]BB!B$2:D$135,3,0))</f>
        <v>13753.57</v>
      </c>
      <c r="F340" s="14">
        <f t="shared" ca="1" si="12"/>
        <v>23498.34</v>
      </c>
      <c r="G340" s="14">
        <f t="shared" ca="1" si="13"/>
        <v>23498.34</v>
      </c>
      <c r="H340" s="2"/>
      <c r="I340" s="11"/>
    </row>
    <row r="341" spans="1:9" x14ac:dyDescent="0.2">
      <c r="A341" s="2"/>
      <c r="B341" s="12" t="s">
        <v>318</v>
      </c>
      <c r="C341" s="13" t="s">
        <v>104</v>
      </c>
      <c r="D341" s="14">
        <f ca="1">IF(ISNA(VLOOKUP(B341,[2]BB!B$3:D$282,3,0)),0,VLOOKUP(B341,[2]BB!B$3:D$282,3,0))</f>
        <v>0</v>
      </c>
      <c r="E341" s="14">
        <f ca="1">IF(ISNA(VLOOKUP(B341,[3]BB!B$2:D$135,3,0)),0,VLOOKUP(B341,[3]BB!B$2:D$135,3,0))</f>
        <v>13753.57</v>
      </c>
      <c r="F341" s="14">
        <f t="shared" ca="1" si="12"/>
        <v>13753.57</v>
      </c>
      <c r="G341" s="14">
        <f t="shared" ca="1" si="13"/>
        <v>13753.57</v>
      </c>
      <c r="H341" s="2"/>
      <c r="I341" s="11"/>
    </row>
    <row r="342" spans="1:9" x14ac:dyDescent="0.2">
      <c r="A342" s="2"/>
      <c r="B342" s="12" t="s">
        <v>319</v>
      </c>
      <c r="C342" s="13" t="s">
        <v>104</v>
      </c>
      <c r="D342" s="14">
        <f ca="1">IF(ISNA(VLOOKUP(B342,[2]BB!B$3:D$282,3,0)),0,VLOOKUP(B342,[2]BB!B$3:D$282,3,0))</f>
        <v>0</v>
      </c>
      <c r="E342" s="14">
        <f ca="1">IF(ISNA(VLOOKUP(B342,[3]BB!B$2:D$135,3,0)),0,VLOOKUP(B342,[3]BB!B$2:D$135,3,0))</f>
        <v>0</v>
      </c>
      <c r="F342" s="14">
        <f t="shared" ca="1" si="12"/>
        <v>0</v>
      </c>
      <c r="G342" s="14">
        <f t="shared" ca="1" si="13"/>
        <v>0</v>
      </c>
      <c r="H342" s="2"/>
      <c r="I342" s="11"/>
    </row>
    <row r="343" spans="1:9" x14ac:dyDescent="0.2">
      <c r="A343" s="2"/>
      <c r="B343" s="12" t="s">
        <v>320</v>
      </c>
      <c r="C343" s="13" t="s">
        <v>104</v>
      </c>
      <c r="D343" s="14">
        <f ca="1">IF(ISNA(VLOOKUP(B343,[2]BB!B$3:D$282,3,0)),0,VLOOKUP(B343,[2]BB!B$3:D$282,3,0))</f>
        <v>0</v>
      </c>
      <c r="E343" s="14">
        <f ca="1">IF(ISNA(VLOOKUP(B343,[3]BB!B$2:D$135,3,0)),0,VLOOKUP(B343,[3]BB!B$2:D$135,3,0))</f>
        <v>0</v>
      </c>
      <c r="F343" s="14">
        <f t="shared" ca="1" si="12"/>
        <v>0</v>
      </c>
      <c r="G343" s="14">
        <f t="shared" ca="1" si="13"/>
        <v>0</v>
      </c>
      <c r="H343" s="2"/>
      <c r="I343" s="11"/>
    </row>
    <row r="344" spans="1:9" x14ac:dyDescent="0.2">
      <c r="A344" s="2"/>
      <c r="B344" s="12" t="s">
        <v>321</v>
      </c>
      <c r="C344" s="13" t="s">
        <v>104</v>
      </c>
      <c r="D344" s="14">
        <f ca="1">IF(ISNA(VLOOKUP(B344,[2]BB!B$3:D$282,3,0)),0,VLOOKUP(B344,[2]BB!B$3:D$282,3,0))</f>
        <v>0</v>
      </c>
      <c r="E344" s="14">
        <f ca="1">IF(ISNA(VLOOKUP(B344,[3]BB!B$2:D$135,3,0)),0,VLOOKUP(B344,[3]BB!B$2:D$135,3,0))</f>
        <v>0</v>
      </c>
      <c r="F344" s="14">
        <f t="shared" ca="1" si="12"/>
        <v>0</v>
      </c>
      <c r="G344" s="14">
        <f t="shared" ca="1" si="13"/>
        <v>0</v>
      </c>
      <c r="H344" s="2"/>
      <c r="I344" s="11"/>
    </row>
    <row r="345" spans="1:9" x14ac:dyDescent="0.2">
      <c r="A345" s="2"/>
      <c r="B345" s="12" t="s">
        <v>322</v>
      </c>
      <c r="C345" s="13" t="s">
        <v>104</v>
      </c>
      <c r="D345" s="14">
        <f ca="1">IF(ISNA(VLOOKUP(B345,[2]BB!B$3:D$282,3,0)),0,VLOOKUP(B345,[2]BB!B$3:D$282,3,0))</f>
        <v>0</v>
      </c>
      <c r="E345" s="14">
        <f ca="1">IF(ISNA(VLOOKUP(B345,[3]BB!B$2:D$135,3,0)),0,VLOOKUP(B345,[3]BB!B$2:D$135,3,0))</f>
        <v>0</v>
      </c>
      <c r="F345" s="14">
        <f t="shared" ca="1" si="12"/>
        <v>0</v>
      </c>
      <c r="G345" s="14">
        <f t="shared" ca="1" si="13"/>
        <v>0</v>
      </c>
      <c r="H345" s="2"/>
      <c r="I345" s="11"/>
    </row>
    <row r="346" spans="1:9" x14ac:dyDescent="0.2">
      <c r="A346" s="2"/>
      <c r="B346" s="12" t="s">
        <v>323</v>
      </c>
      <c r="C346" s="13" t="s">
        <v>104</v>
      </c>
      <c r="D346" s="14">
        <f ca="1">IF(ISNA(VLOOKUP(B346,[2]BB!B$3:D$282,3,0)),0,VLOOKUP(B346,[2]BB!B$3:D$282,3,0))</f>
        <v>0</v>
      </c>
      <c r="E346" s="14">
        <f ca="1">IF(ISNA(VLOOKUP(B346,[3]BB!B$2:D$135,3,0)),0,VLOOKUP(B346,[3]BB!B$2:D$135,3,0))</f>
        <v>0</v>
      </c>
      <c r="F346" s="14">
        <f t="shared" ca="1" si="12"/>
        <v>0</v>
      </c>
      <c r="G346" s="14">
        <f t="shared" ca="1" si="13"/>
        <v>0</v>
      </c>
      <c r="H346" s="2"/>
      <c r="I346" s="11"/>
    </row>
    <row r="347" spans="1:9" x14ac:dyDescent="0.2">
      <c r="A347" s="2"/>
      <c r="B347" s="12" t="s">
        <v>324</v>
      </c>
      <c r="C347" s="13" t="s">
        <v>104</v>
      </c>
      <c r="D347" s="14">
        <f ca="1">IF(ISNA(VLOOKUP(B347,[2]BB!B$3:D$282,3,0)),0,VLOOKUP(B347,[2]BB!B$3:D$282,3,0))</f>
        <v>0</v>
      </c>
      <c r="E347" s="14">
        <f ca="1">IF(ISNA(VLOOKUP(B347,[3]BB!B$2:D$135,3,0)),0,VLOOKUP(B347,[3]BB!B$2:D$135,3,0))</f>
        <v>0</v>
      </c>
      <c r="F347" s="14">
        <f t="shared" ca="1" si="12"/>
        <v>0</v>
      </c>
      <c r="G347" s="14">
        <f t="shared" ca="1" si="13"/>
        <v>0</v>
      </c>
      <c r="H347" s="2"/>
      <c r="I347" s="11"/>
    </row>
    <row r="348" spans="1:9" x14ac:dyDescent="0.2">
      <c r="A348" s="2"/>
      <c r="B348" s="12" t="s">
        <v>325</v>
      </c>
      <c r="C348" s="13" t="s">
        <v>104</v>
      </c>
      <c r="D348" s="14">
        <f ca="1">IF(ISNA(VLOOKUP(B348,[2]BB!B$3:D$282,3,0)),0,VLOOKUP(B348,[2]BB!B$3:D$282,3,0))</f>
        <v>0</v>
      </c>
      <c r="E348" s="14">
        <f ca="1">IF(ISNA(VLOOKUP(B348,[3]BB!B$2:D$135,3,0)),0,VLOOKUP(B348,[3]BB!B$2:D$135,3,0))</f>
        <v>0</v>
      </c>
      <c r="F348" s="14">
        <f t="shared" ca="1" si="12"/>
        <v>0</v>
      </c>
      <c r="G348" s="14">
        <f t="shared" ca="1" si="13"/>
        <v>0</v>
      </c>
      <c r="H348" s="2"/>
      <c r="I348" s="11"/>
    </row>
    <row r="349" spans="1:9" x14ac:dyDescent="0.2">
      <c r="A349" s="2"/>
      <c r="B349" s="12" t="s">
        <v>326</v>
      </c>
      <c r="C349" s="13" t="s">
        <v>104</v>
      </c>
      <c r="D349" s="14">
        <f ca="1">IF(ISNA(VLOOKUP(B349,[2]BB!B$3:D$282,3,0)),0,VLOOKUP(B349,[2]BB!B$3:D$282,3,0))</f>
        <v>0</v>
      </c>
      <c r="E349" s="14">
        <f ca="1">IF(ISNA(VLOOKUP(B349,[3]BB!B$2:D$135,3,0)),0,VLOOKUP(B349,[3]BB!B$2:D$135,3,0))</f>
        <v>0</v>
      </c>
      <c r="F349" s="14">
        <f t="shared" ca="1" si="12"/>
        <v>0</v>
      </c>
      <c r="G349" s="14">
        <f t="shared" ca="1" si="13"/>
        <v>0</v>
      </c>
      <c r="H349" s="2"/>
      <c r="I349" s="11"/>
    </row>
    <row r="350" spans="1:9" x14ac:dyDescent="0.2">
      <c r="A350" s="2"/>
      <c r="B350" s="12" t="s">
        <v>327</v>
      </c>
      <c r="C350" s="13" t="s">
        <v>104</v>
      </c>
      <c r="D350" s="14">
        <f ca="1">IF(ISNA(VLOOKUP(B350,[2]BB!B$3:D$282,3,0)),0,VLOOKUP(B350,[2]BB!B$3:D$282,3,0))</f>
        <v>0</v>
      </c>
      <c r="E350" s="14">
        <f ca="1">IF(ISNA(VLOOKUP(B350,[3]BB!B$2:D$135,3,0)),0,VLOOKUP(B350,[3]BB!B$2:D$135,3,0))</f>
        <v>0</v>
      </c>
      <c r="F350" s="14">
        <f t="shared" ca="1" si="12"/>
        <v>0</v>
      </c>
      <c r="G350" s="14">
        <f t="shared" ca="1" si="13"/>
        <v>0</v>
      </c>
      <c r="H350" s="2"/>
      <c r="I350" s="11"/>
    </row>
    <row r="351" spans="1:9" x14ac:dyDescent="0.2">
      <c r="A351" s="2"/>
      <c r="B351" s="12" t="s">
        <v>328</v>
      </c>
      <c r="C351" s="13" t="s">
        <v>104</v>
      </c>
      <c r="D351" s="14">
        <f ca="1">IF(ISNA(VLOOKUP(B351,[2]BB!B$3:D$282,3,0)),0,VLOOKUP(B351,[2]BB!B$3:D$282,3,0))</f>
        <v>9744.77</v>
      </c>
      <c r="E351" s="14">
        <f ca="1">IF(ISNA(VLOOKUP(B351,[3]BB!B$2:D$135,3,0)),0,VLOOKUP(B351,[3]BB!B$2:D$135,3,0))</f>
        <v>13753.57</v>
      </c>
      <c r="F351" s="14">
        <f t="shared" ca="1" si="12"/>
        <v>23498.34</v>
      </c>
      <c r="G351" s="14">
        <f t="shared" ca="1" si="13"/>
        <v>23498.34</v>
      </c>
      <c r="H351" s="2"/>
      <c r="I351" s="11"/>
    </row>
    <row r="352" spans="1:9" x14ac:dyDescent="0.2">
      <c r="A352" s="2"/>
      <c r="B352" s="12" t="s">
        <v>329</v>
      </c>
      <c r="C352" s="13" t="s">
        <v>104</v>
      </c>
      <c r="D352" s="14">
        <f ca="1">IF(ISNA(VLOOKUP(B352,[2]BB!B$3:D$282,3,0)),0,VLOOKUP(B352,[2]BB!B$3:D$282,3,0))</f>
        <v>0</v>
      </c>
      <c r="E352" s="14">
        <f ca="1">IF(ISNA(VLOOKUP(B352,[3]BB!B$2:D$135,3,0)),0,VLOOKUP(B352,[3]BB!B$2:D$135,3,0))</f>
        <v>0</v>
      </c>
      <c r="F352" s="14">
        <f t="shared" ca="1" si="12"/>
        <v>0</v>
      </c>
      <c r="G352" s="14">
        <f t="shared" ca="1" si="13"/>
        <v>0</v>
      </c>
      <c r="H352" s="2"/>
      <c r="I352" s="11"/>
    </row>
    <row r="353" spans="1:9" x14ac:dyDescent="0.2">
      <c r="A353" s="2"/>
      <c r="B353" s="12" t="s">
        <v>330</v>
      </c>
      <c r="C353" s="13" t="s">
        <v>104</v>
      </c>
      <c r="D353" s="14">
        <f ca="1">IF(ISNA(VLOOKUP(B353,[2]BB!B$3:D$282,3,0)),0,VLOOKUP(B353,[2]BB!B$3:D$282,3,0))</f>
        <v>0</v>
      </c>
      <c r="E353" s="14">
        <f ca="1">IF(ISNA(VLOOKUP(B353,[3]BB!B$2:D$135,3,0)),0,VLOOKUP(B353,[3]BB!B$2:D$135,3,0))</f>
        <v>0</v>
      </c>
      <c r="F353" s="14">
        <f t="shared" ca="1" si="12"/>
        <v>0</v>
      </c>
      <c r="G353" s="14">
        <f t="shared" ca="1" si="13"/>
        <v>0</v>
      </c>
      <c r="H353" s="2"/>
      <c r="I353" s="11"/>
    </row>
    <row r="354" spans="1:9" x14ac:dyDescent="0.2">
      <c r="A354" s="2"/>
      <c r="B354" s="12" t="s">
        <v>331</v>
      </c>
      <c r="C354" s="13" t="s">
        <v>104</v>
      </c>
      <c r="D354" s="14">
        <f ca="1">IF(ISNA(VLOOKUP(B354,[2]BB!B$3:D$282,3,0)),0,VLOOKUP(B354,[2]BB!B$3:D$282,3,0))</f>
        <v>0</v>
      </c>
      <c r="E354" s="14">
        <f ca="1">IF(ISNA(VLOOKUP(B354,[3]BB!B$2:D$135,3,0)),0,VLOOKUP(B354,[3]BB!B$2:D$135,3,0))</f>
        <v>0</v>
      </c>
      <c r="F354" s="14">
        <f t="shared" ca="1" si="12"/>
        <v>0</v>
      </c>
      <c r="G354" s="14">
        <f t="shared" ca="1" si="13"/>
        <v>0</v>
      </c>
      <c r="H354" s="2"/>
      <c r="I354" s="11"/>
    </row>
    <row r="355" spans="1:9" x14ac:dyDescent="0.2">
      <c r="A355" s="2"/>
      <c r="B355" s="12" t="s">
        <v>332</v>
      </c>
      <c r="C355" s="13" t="s">
        <v>104</v>
      </c>
      <c r="D355" s="14">
        <f ca="1">IF(ISNA(VLOOKUP(B355,[2]BB!B$3:D$282,3,0)),0,VLOOKUP(B355,[2]BB!B$3:D$282,3,0))</f>
        <v>0</v>
      </c>
      <c r="E355" s="14">
        <f ca="1">IF(ISNA(VLOOKUP(B355,[3]BB!B$2:D$135,3,0)),0,VLOOKUP(B355,[3]BB!B$2:D$135,3,0))</f>
        <v>0</v>
      </c>
      <c r="F355" s="14">
        <f t="shared" ca="1" si="12"/>
        <v>0</v>
      </c>
      <c r="G355" s="14">
        <f t="shared" ca="1" si="13"/>
        <v>0</v>
      </c>
      <c r="H355" s="2"/>
      <c r="I355" s="11"/>
    </row>
    <row r="356" spans="1:9" x14ac:dyDescent="0.2">
      <c r="A356" s="2"/>
      <c r="B356" s="12" t="s">
        <v>333</v>
      </c>
      <c r="C356" s="13" t="s">
        <v>104</v>
      </c>
      <c r="D356" s="14">
        <f ca="1">IF(ISNA(VLOOKUP(B356,[2]BB!B$3:D$282,3,0)),0,VLOOKUP(B356,[2]BB!B$3:D$282,3,0))</f>
        <v>0</v>
      </c>
      <c r="E356" s="14">
        <f ca="1">IF(ISNA(VLOOKUP(B356,[3]BB!B$2:D$135,3,0)),0,VLOOKUP(B356,[3]BB!B$2:D$135,3,0))</f>
        <v>0</v>
      </c>
      <c r="F356" s="14">
        <f t="shared" ca="1" si="12"/>
        <v>0</v>
      </c>
      <c r="G356" s="14">
        <f t="shared" ca="1" si="13"/>
        <v>0</v>
      </c>
      <c r="H356" s="2"/>
      <c r="I356" s="11"/>
    </row>
    <row r="357" spans="1:9" x14ac:dyDescent="0.2">
      <c r="A357" s="2"/>
      <c r="B357" s="12" t="s">
        <v>334</v>
      </c>
      <c r="C357" s="13" t="s">
        <v>104</v>
      </c>
      <c r="D357" s="14">
        <f ca="1">IF(ISNA(VLOOKUP(B357,[2]BB!B$3:D$282,3,0)),0,VLOOKUP(B357,[2]BB!B$3:D$282,3,0))</f>
        <v>9744.77</v>
      </c>
      <c r="E357" s="14">
        <f ca="1">IF(ISNA(VLOOKUP(B357,[3]BB!B$2:D$135,3,0)),0,VLOOKUP(B357,[3]BB!B$2:D$135,3,0))</f>
        <v>37768.57</v>
      </c>
      <c r="F357" s="14">
        <f t="shared" ca="1" si="12"/>
        <v>47513.34</v>
      </c>
      <c r="G357" s="14">
        <f t="shared" ca="1" si="13"/>
        <v>47513.34</v>
      </c>
      <c r="H357" s="2"/>
      <c r="I357" s="11"/>
    </row>
    <row r="358" spans="1:9" x14ac:dyDescent="0.2">
      <c r="A358" s="2"/>
      <c r="B358" s="12" t="s">
        <v>335</v>
      </c>
      <c r="C358" s="13" t="s">
        <v>104</v>
      </c>
      <c r="D358" s="14">
        <f ca="1">IF(ISNA(VLOOKUP(B358,[2]BB!B$3:D$282,3,0)),0,VLOOKUP(B358,[2]BB!B$3:D$282,3,0))</f>
        <v>0</v>
      </c>
      <c r="E358" s="14">
        <f ca="1">IF(ISNA(VLOOKUP(B358,[3]BB!B$2:D$135,3,0)),0,VLOOKUP(B358,[3]BB!B$2:D$135,3,0))</f>
        <v>0</v>
      </c>
      <c r="F358" s="14">
        <f t="shared" ca="1" si="12"/>
        <v>0</v>
      </c>
      <c r="G358" s="14">
        <f t="shared" ca="1" si="13"/>
        <v>0</v>
      </c>
      <c r="H358" s="2"/>
      <c r="I358" s="11"/>
    </row>
    <row r="359" spans="1:9" x14ac:dyDescent="0.2">
      <c r="A359" s="2"/>
      <c r="B359" s="12" t="s">
        <v>336</v>
      </c>
      <c r="C359" s="13" t="s">
        <v>104</v>
      </c>
      <c r="D359" s="14">
        <f ca="1">IF(ISNA(VLOOKUP(B359,[2]BB!B$3:D$282,3,0)),0,VLOOKUP(B359,[2]BB!B$3:D$282,3,0))</f>
        <v>0</v>
      </c>
      <c r="E359" s="14">
        <f ca="1">IF(ISNA(VLOOKUP(B359,[3]BB!B$2:D$135,3,0)),0,VLOOKUP(B359,[3]BB!B$2:D$135,3,0))</f>
        <v>0</v>
      </c>
      <c r="F359" s="14">
        <f t="shared" ca="1" si="12"/>
        <v>0</v>
      </c>
      <c r="G359" s="14">
        <f t="shared" ca="1" si="13"/>
        <v>0</v>
      </c>
      <c r="H359" s="2"/>
      <c r="I359" s="11"/>
    </row>
    <row r="360" spans="1:9" x14ac:dyDescent="0.2">
      <c r="A360" s="2"/>
      <c r="B360" s="12" t="s">
        <v>337</v>
      </c>
      <c r="C360" s="13" t="s">
        <v>104</v>
      </c>
      <c r="D360" s="14">
        <f ca="1">IF(ISNA(VLOOKUP(B360,[2]BB!B$3:D$282,3,0)),0,VLOOKUP(B360,[2]BB!B$3:D$282,3,0))</f>
        <v>0</v>
      </c>
      <c r="E360" s="14">
        <f ca="1">IF(ISNA(VLOOKUP(B360,[3]BB!B$2:D$135,3,0)),0,VLOOKUP(B360,[3]BB!B$2:D$135,3,0))</f>
        <v>0</v>
      </c>
      <c r="F360" s="14">
        <f t="shared" ca="1" si="12"/>
        <v>0</v>
      </c>
      <c r="G360" s="14">
        <f t="shared" ca="1" si="13"/>
        <v>0</v>
      </c>
      <c r="H360" s="2"/>
      <c r="I360" s="11"/>
    </row>
    <row r="361" spans="1:9" x14ac:dyDescent="0.2">
      <c r="A361" s="2"/>
      <c r="B361" s="12" t="s">
        <v>338</v>
      </c>
      <c r="C361" s="13" t="s">
        <v>104</v>
      </c>
      <c r="D361" s="14">
        <f ca="1">IF(ISNA(VLOOKUP(B361,[2]BB!B$3:D$282,3,0)),0,VLOOKUP(B361,[2]BB!B$3:D$282,3,0))</f>
        <v>0</v>
      </c>
      <c r="E361" s="14">
        <f ca="1">IF(ISNA(VLOOKUP(B361,[3]BB!B$2:D$135,3,0)),0,VLOOKUP(B361,[3]BB!B$2:D$135,3,0))</f>
        <v>0</v>
      </c>
      <c r="F361" s="14">
        <f t="shared" ca="1" si="12"/>
        <v>0</v>
      </c>
      <c r="G361" s="14">
        <f t="shared" ca="1" si="13"/>
        <v>0</v>
      </c>
      <c r="H361" s="2"/>
      <c r="I361" s="11"/>
    </row>
    <row r="362" spans="1:9" x14ac:dyDescent="0.2">
      <c r="A362" s="2"/>
      <c r="B362" s="12" t="s">
        <v>339</v>
      </c>
      <c r="C362" s="13" t="s">
        <v>104</v>
      </c>
      <c r="D362" s="14">
        <f ca="1">IF(ISNA(VLOOKUP(B362,[2]BB!B$3:D$282,3,0)),0,VLOOKUP(B362,[2]BB!B$3:D$282,3,0))</f>
        <v>9744.77</v>
      </c>
      <c r="E362" s="14">
        <f ca="1">IF(ISNA(VLOOKUP(B362,[3]BB!B$2:D$135,3,0)),0,VLOOKUP(B362,[3]BB!B$2:D$135,3,0))</f>
        <v>0</v>
      </c>
      <c r="F362" s="14">
        <f t="shared" ca="1" si="12"/>
        <v>9744.77</v>
      </c>
      <c r="G362" s="14">
        <f t="shared" ca="1" si="13"/>
        <v>9744.77</v>
      </c>
      <c r="H362" s="2"/>
      <c r="I362" s="11"/>
    </row>
    <row r="363" spans="1:9" x14ac:dyDescent="0.2">
      <c r="A363" s="2"/>
      <c r="B363" s="12" t="s">
        <v>340</v>
      </c>
      <c r="C363" s="13" t="s">
        <v>104</v>
      </c>
      <c r="D363" s="14">
        <f ca="1">IF(ISNA(VLOOKUP(B363,[2]BB!B$3:D$282,3,0)),0,VLOOKUP(B363,[2]BB!B$3:D$282,3,0))</f>
        <v>0</v>
      </c>
      <c r="E363" s="14">
        <f ca="1">IF(ISNA(VLOOKUP(B363,[3]BB!B$2:D$135,3,0)),0,VLOOKUP(B363,[3]BB!B$2:D$135,3,0))</f>
        <v>0</v>
      </c>
      <c r="F363" s="14">
        <f t="shared" ca="1" si="12"/>
        <v>0</v>
      </c>
      <c r="G363" s="14">
        <f t="shared" ca="1" si="13"/>
        <v>0</v>
      </c>
      <c r="H363" s="2"/>
      <c r="I363" s="11"/>
    </row>
    <row r="364" spans="1:9" x14ac:dyDescent="0.2">
      <c r="A364" s="2"/>
      <c r="B364" s="12" t="s">
        <v>341</v>
      </c>
      <c r="C364" s="13" t="s">
        <v>104</v>
      </c>
      <c r="D364" s="14">
        <f ca="1">IF(ISNA(VLOOKUP(B364,[2]BB!B$3:D$282,3,0)),0,VLOOKUP(B364,[2]BB!B$3:D$282,3,0))</f>
        <v>0</v>
      </c>
      <c r="E364" s="14">
        <f ca="1">IF(ISNA(VLOOKUP(B364,[3]BB!B$2:D$135,3,0)),0,VLOOKUP(B364,[3]BB!B$2:D$135,3,0))</f>
        <v>0</v>
      </c>
      <c r="F364" s="14">
        <f t="shared" ca="1" si="12"/>
        <v>0</v>
      </c>
      <c r="G364" s="14">
        <f t="shared" ca="1" si="13"/>
        <v>0</v>
      </c>
      <c r="H364" s="2"/>
      <c r="I364" s="11"/>
    </row>
    <row r="365" spans="1:9" x14ac:dyDescent="0.2">
      <c r="A365" s="2"/>
      <c r="B365" s="12" t="s">
        <v>342</v>
      </c>
      <c r="C365" s="13" t="s">
        <v>104</v>
      </c>
      <c r="D365" s="14">
        <f ca="1">IF(ISNA(VLOOKUP(B365,[2]BB!B$3:D$282,3,0)),0,VLOOKUP(B365,[2]BB!B$3:D$282,3,0))</f>
        <v>9744.77</v>
      </c>
      <c r="E365" s="14">
        <f ca="1">IF(ISNA(VLOOKUP(B365,[3]BB!B$2:D$135,3,0)),0,VLOOKUP(B365,[3]BB!B$2:D$135,3,0))</f>
        <v>13753.57</v>
      </c>
      <c r="F365" s="14">
        <f t="shared" ca="1" si="12"/>
        <v>23498.34</v>
      </c>
      <c r="G365" s="14">
        <f t="shared" ca="1" si="13"/>
        <v>23498.34</v>
      </c>
      <c r="H365" s="2"/>
      <c r="I365" s="11"/>
    </row>
    <row r="366" spans="1:9" x14ac:dyDescent="0.2">
      <c r="A366" s="2"/>
      <c r="B366" s="12" t="s">
        <v>343</v>
      </c>
      <c r="C366" s="13" t="s">
        <v>104</v>
      </c>
      <c r="D366" s="14">
        <f ca="1">IF(ISNA(VLOOKUP(B366,[2]BB!B$3:D$282,3,0)),0,VLOOKUP(B366,[2]BB!B$3:D$282,3,0))</f>
        <v>0</v>
      </c>
      <c r="E366" s="14">
        <f ca="1">IF(ISNA(VLOOKUP(B366,[3]BB!B$2:D$135,3,0)),0,VLOOKUP(B366,[3]BB!B$2:D$135,3,0))</f>
        <v>0</v>
      </c>
      <c r="F366" s="14">
        <f t="shared" ca="1" si="12"/>
        <v>0</v>
      </c>
      <c r="G366" s="14">
        <f t="shared" ca="1" si="13"/>
        <v>0</v>
      </c>
      <c r="H366" s="2"/>
      <c r="I366" s="11"/>
    </row>
    <row r="367" spans="1:9" x14ac:dyDescent="0.2">
      <c r="A367" s="2"/>
      <c r="B367" s="12" t="s">
        <v>344</v>
      </c>
      <c r="C367" s="13" t="s">
        <v>104</v>
      </c>
      <c r="D367" s="14">
        <f ca="1">IF(ISNA(VLOOKUP(B367,[2]BB!B$3:D$282,3,0)),0,VLOOKUP(B367,[2]BB!B$3:D$282,3,0))</f>
        <v>0</v>
      </c>
      <c r="E367" s="14">
        <f ca="1">IF(ISNA(VLOOKUP(B367,[3]BB!B$2:D$135,3,0)),0,VLOOKUP(B367,[3]BB!B$2:D$135,3,0))</f>
        <v>0</v>
      </c>
      <c r="F367" s="14">
        <f t="shared" ca="1" si="12"/>
        <v>0</v>
      </c>
      <c r="G367" s="14">
        <f t="shared" ca="1" si="13"/>
        <v>0</v>
      </c>
      <c r="H367" s="2"/>
      <c r="I367" s="11"/>
    </row>
    <row r="368" spans="1:9" x14ac:dyDescent="0.2">
      <c r="A368" s="2"/>
      <c r="B368" s="12" t="s">
        <v>345</v>
      </c>
      <c r="C368" s="13" t="s">
        <v>104</v>
      </c>
      <c r="D368" s="14">
        <f ca="1">IF(ISNA(VLOOKUP(B368,[2]BB!B$3:D$282,3,0)),0,VLOOKUP(B368,[2]BB!B$3:D$282,3,0))</f>
        <v>0</v>
      </c>
      <c r="E368" s="14">
        <f ca="1">IF(ISNA(VLOOKUP(B368,[3]BB!B$2:D$135,3,0)),0,VLOOKUP(B368,[3]BB!B$2:D$135,3,0))</f>
        <v>0</v>
      </c>
      <c r="F368" s="14">
        <f t="shared" ca="1" si="12"/>
        <v>0</v>
      </c>
      <c r="G368" s="14">
        <f t="shared" ca="1" si="13"/>
        <v>0</v>
      </c>
      <c r="H368" s="2"/>
      <c r="I368" s="11"/>
    </row>
    <row r="369" spans="1:9" x14ac:dyDescent="0.2">
      <c r="A369" s="2"/>
      <c r="B369" s="12" t="s">
        <v>346</v>
      </c>
      <c r="C369" s="13" t="s">
        <v>104</v>
      </c>
      <c r="D369" s="14">
        <f ca="1">IF(ISNA(VLOOKUP(B369,[2]BB!B$3:D$282,3,0)),0,VLOOKUP(B369,[2]BB!B$3:D$282,3,0))</f>
        <v>1586.36</v>
      </c>
      <c r="E369" s="14">
        <f ca="1">IF(ISNA(VLOOKUP(B369,[3]BB!B$2:D$135,3,0)),0,VLOOKUP(B369,[3]BB!B$2:D$135,3,0))</f>
        <v>991.98</v>
      </c>
      <c r="F369" s="14">
        <f t="shared" ca="1" si="12"/>
        <v>2578.34</v>
      </c>
      <c r="G369" s="14">
        <f t="shared" ca="1" si="13"/>
        <v>2578.34</v>
      </c>
      <c r="H369" s="2"/>
      <c r="I369" s="11"/>
    </row>
    <row r="370" spans="1:9" x14ac:dyDescent="0.2">
      <c r="A370" s="2"/>
      <c r="B370" s="12" t="s">
        <v>347</v>
      </c>
      <c r="C370" s="13" t="s">
        <v>104</v>
      </c>
      <c r="D370" s="14">
        <f ca="1">IF(ISNA(VLOOKUP(B370,[2]BB!B$3:D$282,3,0)),0,VLOOKUP(B370,[2]BB!B$3:D$282,3,0))</f>
        <v>0</v>
      </c>
      <c r="E370" s="14">
        <f ca="1">IF(ISNA(VLOOKUP(B370,[3]BB!B$2:D$135,3,0)),0,VLOOKUP(B370,[3]BB!B$2:D$135,3,0))</f>
        <v>0</v>
      </c>
      <c r="F370" s="14">
        <f t="shared" ref="F370:F433" ca="1" si="14">SUM(D370:E370)</f>
        <v>0</v>
      </c>
      <c r="G370" s="14">
        <f t="shared" ref="G370:G433" ca="1" si="15">F370</f>
        <v>0</v>
      </c>
      <c r="H370" s="2"/>
      <c r="I370" s="11"/>
    </row>
    <row r="371" spans="1:9" x14ac:dyDescent="0.2">
      <c r="A371" s="2"/>
      <c r="B371" s="12" t="s">
        <v>348</v>
      </c>
      <c r="C371" s="13" t="s">
        <v>104</v>
      </c>
      <c r="D371" s="14">
        <f ca="1">IF(ISNA(VLOOKUP(B371,[2]BB!B$3:D$282,3,0)),0,VLOOKUP(B371,[2]BB!B$3:D$282,3,0))</f>
        <v>0</v>
      </c>
      <c r="E371" s="14">
        <f ca="1">IF(ISNA(VLOOKUP(B371,[3]BB!B$2:D$135,3,0)),0,VLOOKUP(B371,[3]BB!B$2:D$135,3,0))</f>
        <v>0</v>
      </c>
      <c r="F371" s="14">
        <f t="shared" ca="1" si="14"/>
        <v>0</v>
      </c>
      <c r="G371" s="14">
        <f t="shared" ca="1" si="15"/>
        <v>0</v>
      </c>
      <c r="H371" s="2"/>
      <c r="I371" s="11"/>
    </row>
    <row r="372" spans="1:9" x14ac:dyDescent="0.2">
      <c r="A372" s="2"/>
      <c r="B372" s="12" t="s">
        <v>349</v>
      </c>
      <c r="C372" s="13" t="s">
        <v>104</v>
      </c>
      <c r="D372" s="14">
        <f ca="1">IF(ISNA(VLOOKUP(B372,[2]BB!B$3:D$282,3,0)),0,VLOOKUP(B372,[2]BB!B$3:D$282,3,0))</f>
        <v>0</v>
      </c>
      <c r="E372" s="14">
        <f ca="1">IF(ISNA(VLOOKUP(B372,[3]BB!B$2:D$135,3,0)),0,VLOOKUP(B372,[3]BB!B$2:D$135,3,0))</f>
        <v>0</v>
      </c>
      <c r="F372" s="14">
        <f t="shared" ca="1" si="14"/>
        <v>0</v>
      </c>
      <c r="G372" s="14">
        <f t="shared" ca="1" si="15"/>
        <v>0</v>
      </c>
      <c r="H372" s="2"/>
      <c r="I372" s="11"/>
    </row>
    <row r="373" spans="1:9" x14ac:dyDescent="0.2">
      <c r="A373" s="2"/>
      <c r="B373" s="12" t="s">
        <v>350</v>
      </c>
      <c r="C373" s="13" t="s">
        <v>104</v>
      </c>
      <c r="D373" s="14">
        <f ca="1">IF(ISNA(VLOOKUP(B373,[2]BB!B$3:D$282,3,0)),0,VLOOKUP(B373,[2]BB!B$3:D$282,3,0))</f>
        <v>0</v>
      </c>
      <c r="E373" s="14">
        <f ca="1">IF(ISNA(VLOOKUP(B373,[3]BB!B$2:D$135,3,0)),0,VLOOKUP(B373,[3]BB!B$2:D$135,3,0))</f>
        <v>0</v>
      </c>
      <c r="F373" s="14">
        <f t="shared" ca="1" si="14"/>
        <v>0</v>
      </c>
      <c r="G373" s="14">
        <f t="shared" ca="1" si="15"/>
        <v>0</v>
      </c>
      <c r="H373" s="2"/>
      <c r="I373" s="11"/>
    </row>
    <row r="374" spans="1:9" x14ac:dyDescent="0.2">
      <c r="A374" s="2"/>
      <c r="B374" s="12" t="s">
        <v>351</v>
      </c>
      <c r="C374" s="13" t="s">
        <v>104</v>
      </c>
      <c r="D374" s="14">
        <f ca="1">IF(ISNA(VLOOKUP(B374,[2]BB!B$3:D$282,3,0)),0,VLOOKUP(B374,[2]BB!B$3:D$282,3,0))</f>
        <v>0</v>
      </c>
      <c r="E374" s="14">
        <f ca="1">IF(ISNA(VLOOKUP(B374,[3]BB!B$2:D$135,3,0)),0,VLOOKUP(B374,[3]BB!B$2:D$135,3,0))</f>
        <v>0</v>
      </c>
      <c r="F374" s="14">
        <f t="shared" ca="1" si="14"/>
        <v>0</v>
      </c>
      <c r="G374" s="14">
        <f t="shared" ca="1" si="15"/>
        <v>0</v>
      </c>
      <c r="H374" s="2"/>
      <c r="I374" s="11"/>
    </row>
    <row r="375" spans="1:9" x14ac:dyDescent="0.2">
      <c r="A375" s="2"/>
      <c r="B375" s="12" t="s">
        <v>352</v>
      </c>
      <c r="C375" s="13" t="s">
        <v>104</v>
      </c>
      <c r="D375" s="14">
        <f ca="1">IF(ISNA(VLOOKUP(B375,[2]BB!B$3:D$282,3,0)),0,VLOOKUP(B375,[2]BB!B$3:D$282,3,0))</f>
        <v>9744.77</v>
      </c>
      <c r="E375" s="14">
        <f ca="1">IF(ISNA(VLOOKUP(B375,[3]BB!B$2:D$135,3,0)),0,VLOOKUP(B375,[3]BB!B$2:D$135,3,0))</f>
        <v>0</v>
      </c>
      <c r="F375" s="14">
        <f t="shared" ca="1" si="14"/>
        <v>9744.77</v>
      </c>
      <c r="G375" s="14">
        <f t="shared" ca="1" si="15"/>
        <v>9744.77</v>
      </c>
      <c r="H375" s="2"/>
      <c r="I375" s="11"/>
    </row>
    <row r="376" spans="1:9" x14ac:dyDescent="0.2">
      <c r="A376" s="2"/>
      <c r="B376" s="12" t="s">
        <v>353</v>
      </c>
      <c r="C376" s="13" t="s">
        <v>104</v>
      </c>
      <c r="D376" s="14">
        <f ca="1">IF(ISNA(VLOOKUP(B376,[2]BB!B$3:D$282,3,0)),0,VLOOKUP(B376,[2]BB!B$3:D$282,3,0))</f>
        <v>0</v>
      </c>
      <c r="E376" s="14">
        <f ca="1">IF(ISNA(VLOOKUP(B376,[3]BB!B$2:D$135,3,0)),0,VLOOKUP(B376,[3]BB!B$2:D$135,3,0))</f>
        <v>0</v>
      </c>
      <c r="F376" s="14">
        <f t="shared" ca="1" si="14"/>
        <v>0</v>
      </c>
      <c r="G376" s="14">
        <f t="shared" ca="1" si="15"/>
        <v>0</v>
      </c>
      <c r="H376" s="2"/>
      <c r="I376" s="11"/>
    </row>
    <row r="377" spans="1:9" x14ac:dyDescent="0.2">
      <c r="A377" s="2"/>
      <c r="B377" s="12" t="s">
        <v>354</v>
      </c>
      <c r="C377" s="13" t="s">
        <v>104</v>
      </c>
      <c r="D377" s="14">
        <f ca="1">IF(ISNA(VLOOKUP(B377,[2]BB!B$3:D$282,3,0)),0,VLOOKUP(B377,[2]BB!B$3:D$282,3,0))</f>
        <v>0</v>
      </c>
      <c r="E377" s="14">
        <f ca="1">IF(ISNA(VLOOKUP(B377,[3]BB!B$2:D$135,3,0)),0,VLOOKUP(B377,[3]BB!B$2:D$135,3,0))</f>
        <v>0</v>
      </c>
      <c r="F377" s="14">
        <f t="shared" ca="1" si="14"/>
        <v>0</v>
      </c>
      <c r="G377" s="14">
        <f t="shared" ca="1" si="15"/>
        <v>0</v>
      </c>
      <c r="H377" s="2"/>
      <c r="I377" s="11"/>
    </row>
    <row r="378" spans="1:9" x14ac:dyDescent="0.2">
      <c r="A378" s="2"/>
      <c r="B378" s="12" t="s">
        <v>355</v>
      </c>
      <c r="C378" s="13" t="s">
        <v>104</v>
      </c>
      <c r="D378" s="14">
        <f ca="1">IF(ISNA(VLOOKUP(B378,[2]BB!B$3:D$282,3,0)),0,VLOOKUP(B378,[2]BB!B$3:D$282,3,0))</f>
        <v>0</v>
      </c>
      <c r="E378" s="14">
        <f ca="1">IF(ISNA(VLOOKUP(B378,[3]BB!B$2:D$135,3,0)),0,VLOOKUP(B378,[3]BB!B$2:D$135,3,0))</f>
        <v>0</v>
      </c>
      <c r="F378" s="14">
        <f t="shared" ca="1" si="14"/>
        <v>0</v>
      </c>
      <c r="G378" s="14">
        <f t="shared" ca="1" si="15"/>
        <v>0</v>
      </c>
      <c r="H378" s="2"/>
      <c r="I378" s="11"/>
    </row>
    <row r="379" spans="1:9" x14ac:dyDescent="0.2">
      <c r="A379" s="2"/>
      <c r="B379" s="12" t="s">
        <v>356</v>
      </c>
      <c r="C379" s="13" t="s">
        <v>104</v>
      </c>
      <c r="D379" s="14">
        <f ca="1">IF(ISNA(VLOOKUP(B379,[2]BB!B$3:D$282,3,0)),0,VLOOKUP(B379,[2]BB!B$3:D$282,3,0))</f>
        <v>0</v>
      </c>
      <c r="E379" s="14">
        <f ca="1">IF(ISNA(VLOOKUP(B379,[3]BB!B$2:D$135,3,0)),0,VLOOKUP(B379,[3]BB!B$2:D$135,3,0))</f>
        <v>0</v>
      </c>
      <c r="F379" s="14">
        <f t="shared" ca="1" si="14"/>
        <v>0</v>
      </c>
      <c r="G379" s="14">
        <f t="shared" ca="1" si="15"/>
        <v>0</v>
      </c>
      <c r="H379" s="2"/>
      <c r="I379" s="11"/>
    </row>
    <row r="380" spans="1:9" x14ac:dyDescent="0.2">
      <c r="A380" s="2"/>
      <c r="B380" s="12" t="s">
        <v>357</v>
      </c>
      <c r="C380" s="13" t="s">
        <v>104</v>
      </c>
      <c r="D380" s="14">
        <f ca="1">IF(ISNA(VLOOKUP(B380,[2]BB!B$3:D$282,3,0)),0,VLOOKUP(B380,[2]BB!B$3:D$282,3,0))</f>
        <v>0</v>
      </c>
      <c r="E380" s="14">
        <f ca="1">IF(ISNA(VLOOKUP(B380,[3]BB!B$2:D$135,3,0)),0,VLOOKUP(B380,[3]BB!B$2:D$135,3,0))</f>
        <v>0</v>
      </c>
      <c r="F380" s="14">
        <f t="shared" ca="1" si="14"/>
        <v>0</v>
      </c>
      <c r="G380" s="14">
        <f t="shared" ca="1" si="15"/>
        <v>0</v>
      </c>
      <c r="H380" s="2"/>
      <c r="I380" s="11"/>
    </row>
    <row r="381" spans="1:9" x14ac:dyDescent="0.2">
      <c r="A381" s="2"/>
      <c r="B381" s="12" t="s">
        <v>358</v>
      </c>
      <c r="C381" s="13" t="s">
        <v>104</v>
      </c>
      <c r="D381" s="14">
        <f ca="1">IF(ISNA(VLOOKUP(B381,[2]BB!B$3:D$282,3,0)),0,VLOOKUP(B381,[2]BB!B$3:D$282,3,0))</f>
        <v>0</v>
      </c>
      <c r="E381" s="14">
        <f ca="1">IF(ISNA(VLOOKUP(B381,[3]BB!B$2:D$135,3,0)),0,VLOOKUP(B381,[3]BB!B$2:D$135,3,0))</f>
        <v>0</v>
      </c>
      <c r="F381" s="14">
        <f t="shared" ca="1" si="14"/>
        <v>0</v>
      </c>
      <c r="G381" s="14">
        <f t="shared" ca="1" si="15"/>
        <v>0</v>
      </c>
      <c r="H381" s="2"/>
      <c r="I381" s="11"/>
    </row>
    <row r="382" spans="1:9" x14ac:dyDescent="0.2">
      <c r="A382" s="2"/>
      <c r="B382" s="12" t="s">
        <v>359</v>
      </c>
      <c r="C382" s="13" t="s">
        <v>104</v>
      </c>
      <c r="D382" s="14">
        <f ca="1">IF(ISNA(VLOOKUP(B382,[2]BB!B$3:D$282,3,0)),0,VLOOKUP(B382,[2]BB!B$3:D$282,3,0))</f>
        <v>0</v>
      </c>
      <c r="E382" s="14">
        <f ca="1">IF(ISNA(VLOOKUP(B382,[3]BB!B$2:D$135,3,0)),0,VLOOKUP(B382,[3]BB!B$2:D$135,3,0))</f>
        <v>0</v>
      </c>
      <c r="F382" s="14">
        <f t="shared" ca="1" si="14"/>
        <v>0</v>
      </c>
      <c r="G382" s="14">
        <f t="shared" ca="1" si="15"/>
        <v>0</v>
      </c>
      <c r="H382" s="2"/>
      <c r="I382" s="11"/>
    </row>
    <row r="383" spans="1:9" x14ac:dyDescent="0.2">
      <c r="A383" s="2"/>
      <c r="B383" s="12" t="s">
        <v>360</v>
      </c>
      <c r="C383" s="13" t="s">
        <v>104</v>
      </c>
      <c r="D383" s="14">
        <f ca="1">IF(ISNA(VLOOKUP(B383,[2]BB!B$3:D$282,3,0)),0,VLOOKUP(B383,[2]BB!B$3:D$282,3,0))</f>
        <v>0</v>
      </c>
      <c r="E383" s="14">
        <f ca="1">IF(ISNA(VLOOKUP(B383,[3]BB!B$2:D$135,3,0)),0,VLOOKUP(B383,[3]BB!B$2:D$135,3,0))</f>
        <v>0</v>
      </c>
      <c r="F383" s="14">
        <f t="shared" ca="1" si="14"/>
        <v>0</v>
      </c>
      <c r="G383" s="14">
        <f t="shared" ca="1" si="15"/>
        <v>0</v>
      </c>
      <c r="H383" s="2"/>
      <c r="I383" s="11"/>
    </row>
    <row r="384" spans="1:9" x14ac:dyDescent="0.2">
      <c r="A384" s="2"/>
      <c r="B384" s="12" t="s">
        <v>361</v>
      </c>
      <c r="C384" s="13" t="s">
        <v>104</v>
      </c>
      <c r="D384" s="14">
        <f ca="1">IF(ISNA(VLOOKUP(B384,[2]BB!B$3:D$282,3,0)),0,VLOOKUP(B384,[2]BB!B$3:D$282,3,0))</f>
        <v>0</v>
      </c>
      <c r="E384" s="14">
        <f ca="1">IF(ISNA(VLOOKUP(B384,[3]BB!B$2:D$135,3,0)),0,VLOOKUP(B384,[3]BB!B$2:D$135,3,0))</f>
        <v>0</v>
      </c>
      <c r="F384" s="14">
        <f t="shared" ca="1" si="14"/>
        <v>0</v>
      </c>
      <c r="G384" s="14">
        <f t="shared" ca="1" si="15"/>
        <v>0</v>
      </c>
      <c r="H384" s="2"/>
      <c r="I384" s="11"/>
    </row>
    <row r="385" spans="1:9" x14ac:dyDescent="0.2">
      <c r="A385" s="2"/>
      <c r="B385" s="12" t="s">
        <v>362</v>
      </c>
      <c r="C385" s="13" t="s">
        <v>104</v>
      </c>
      <c r="D385" s="14">
        <f ca="1">IF(ISNA(VLOOKUP(B385,[2]BB!B$3:D$282,3,0)),0,VLOOKUP(B385,[2]BB!B$3:D$282,3,0))</f>
        <v>0</v>
      </c>
      <c r="E385" s="14">
        <f ca="1">IF(ISNA(VLOOKUP(B385,[3]BB!B$2:D$135,3,0)),0,VLOOKUP(B385,[3]BB!B$2:D$135,3,0))</f>
        <v>0</v>
      </c>
      <c r="F385" s="14">
        <f t="shared" ca="1" si="14"/>
        <v>0</v>
      </c>
      <c r="G385" s="14">
        <f t="shared" ca="1" si="15"/>
        <v>0</v>
      </c>
      <c r="H385" s="2"/>
      <c r="I385" s="11"/>
    </row>
    <row r="386" spans="1:9" x14ac:dyDescent="0.2">
      <c r="A386" s="2"/>
      <c r="B386" s="12" t="s">
        <v>363</v>
      </c>
      <c r="C386" s="13" t="s">
        <v>104</v>
      </c>
      <c r="D386" s="14">
        <f ca="1">IF(ISNA(VLOOKUP(B386,[2]BB!B$3:D$282,3,0)),0,VLOOKUP(B386,[2]BB!B$3:D$282,3,0))</f>
        <v>9744.77</v>
      </c>
      <c r="E386" s="14">
        <f ca="1">IF(ISNA(VLOOKUP(B386,[3]BB!B$2:D$135,3,0)),0,VLOOKUP(B386,[3]BB!B$2:D$135,3,0))</f>
        <v>0</v>
      </c>
      <c r="F386" s="14">
        <f t="shared" ca="1" si="14"/>
        <v>9744.77</v>
      </c>
      <c r="G386" s="14">
        <f t="shared" ca="1" si="15"/>
        <v>9744.77</v>
      </c>
      <c r="H386" s="2"/>
      <c r="I386" s="11"/>
    </row>
    <row r="387" spans="1:9" x14ac:dyDescent="0.2">
      <c r="A387" s="2"/>
      <c r="B387" s="12" t="s">
        <v>364</v>
      </c>
      <c r="C387" s="13" t="s">
        <v>104</v>
      </c>
      <c r="D387" s="14">
        <f ca="1">IF(ISNA(VLOOKUP(B387,[2]BB!B$3:D$282,3,0)),0,VLOOKUP(B387,[2]BB!B$3:D$282,3,0))</f>
        <v>0</v>
      </c>
      <c r="E387" s="14">
        <f ca="1">IF(ISNA(VLOOKUP(B387,[3]BB!B$2:D$135,3,0)),0,VLOOKUP(B387,[3]BB!B$2:D$135,3,0))</f>
        <v>0</v>
      </c>
      <c r="F387" s="14">
        <f t="shared" ca="1" si="14"/>
        <v>0</v>
      </c>
      <c r="G387" s="14">
        <f t="shared" ca="1" si="15"/>
        <v>0</v>
      </c>
      <c r="H387" s="2"/>
      <c r="I387" s="11"/>
    </row>
    <row r="388" spans="1:9" x14ac:dyDescent="0.2">
      <c r="A388" s="2"/>
      <c r="B388" s="12" t="s">
        <v>365</v>
      </c>
      <c r="C388" s="13" t="s">
        <v>104</v>
      </c>
      <c r="D388" s="14">
        <f ca="1">IF(ISNA(VLOOKUP(B388,[2]BB!B$3:D$282,3,0)),0,VLOOKUP(B388,[2]BB!B$3:D$282,3,0))</f>
        <v>0</v>
      </c>
      <c r="E388" s="14">
        <f ca="1">IF(ISNA(VLOOKUP(B388,[3]BB!B$2:D$135,3,0)),0,VLOOKUP(B388,[3]BB!B$2:D$135,3,0))</f>
        <v>0</v>
      </c>
      <c r="F388" s="14">
        <f t="shared" ca="1" si="14"/>
        <v>0</v>
      </c>
      <c r="G388" s="14">
        <f t="shared" ca="1" si="15"/>
        <v>0</v>
      </c>
      <c r="H388" s="2"/>
      <c r="I388" s="11"/>
    </row>
    <row r="389" spans="1:9" x14ac:dyDescent="0.2">
      <c r="A389" s="2"/>
      <c r="B389" s="12" t="s">
        <v>366</v>
      </c>
      <c r="C389" s="13" t="s">
        <v>104</v>
      </c>
      <c r="D389" s="14">
        <f ca="1">IF(ISNA(VLOOKUP(B389,[2]BB!B$3:D$282,3,0)),0,VLOOKUP(B389,[2]BB!B$3:D$282,3,0))</f>
        <v>0</v>
      </c>
      <c r="E389" s="14">
        <f ca="1">IF(ISNA(VLOOKUP(B389,[3]BB!B$2:D$135,3,0)),0,VLOOKUP(B389,[3]BB!B$2:D$135,3,0))</f>
        <v>0</v>
      </c>
      <c r="F389" s="14">
        <f t="shared" ca="1" si="14"/>
        <v>0</v>
      </c>
      <c r="G389" s="14">
        <f t="shared" ca="1" si="15"/>
        <v>0</v>
      </c>
      <c r="H389" s="2"/>
      <c r="I389" s="11"/>
    </row>
    <row r="390" spans="1:9" x14ac:dyDescent="0.2">
      <c r="A390" s="2"/>
      <c r="B390" s="12" t="s">
        <v>367</v>
      </c>
      <c r="C390" s="13" t="s">
        <v>104</v>
      </c>
      <c r="D390" s="14">
        <f ca="1">IF(ISNA(VLOOKUP(B390,[2]BB!B$3:D$282,3,0)),0,VLOOKUP(B390,[2]BB!B$3:D$282,3,0))</f>
        <v>0</v>
      </c>
      <c r="E390" s="14">
        <f ca="1">IF(ISNA(VLOOKUP(B390,[3]BB!B$2:D$135,3,0)),0,VLOOKUP(B390,[3]BB!B$2:D$135,3,0))</f>
        <v>0</v>
      </c>
      <c r="F390" s="14">
        <f t="shared" ca="1" si="14"/>
        <v>0</v>
      </c>
      <c r="G390" s="14">
        <f t="shared" ca="1" si="15"/>
        <v>0</v>
      </c>
      <c r="H390" s="2"/>
      <c r="I390" s="11"/>
    </row>
    <row r="391" spans="1:9" x14ac:dyDescent="0.2">
      <c r="A391" s="2"/>
      <c r="B391" s="12" t="s">
        <v>368</v>
      </c>
      <c r="C391" s="13" t="s">
        <v>104</v>
      </c>
      <c r="D391" s="14">
        <f ca="1">IF(ISNA(VLOOKUP(B391,[2]BB!B$3:D$282,3,0)),0,VLOOKUP(B391,[2]BB!B$3:D$282,3,0))</f>
        <v>0</v>
      </c>
      <c r="E391" s="14">
        <f ca="1">IF(ISNA(VLOOKUP(B391,[3]BB!B$2:D$135,3,0)),0,VLOOKUP(B391,[3]BB!B$2:D$135,3,0))</f>
        <v>0</v>
      </c>
      <c r="F391" s="14">
        <f t="shared" ca="1" si="14"/>
        <v>0</v>
      </c>
      <c r="G391" s="14">
        <f t="shared" ca="1" si="15"/>
        <v>0</v>
      </c>
      <c r="H391" s="2"/>
      <c r="I391" s="11"/>
    </row>
    <row r="392" spans="1:9" x14ac:dyDescent="0.2">
      <c r="A392" s="2"/>
      <c r="B392" s="12" t="s">
        <v>369</v>
      </c>
      <c r="C392" s="13" t="s">
        <v>104</v>
      </c>
      <c r="D392" s="14">
        <f ca="1">IF(ISNA(VLOOKUP(B392,[2]BB!B$3:D$282,3,0)),0,VLOOKUP(B392,[2]BB!B$3:D$282,3,0))</f>
        <v>9744.77</v>
      </c>
      <c r="E392" s="14">
        <f ca="1">IF(ISNA(VLOOKUP(B392,[3]BB!B$2:D$135,3,0)),0,VLOOKUP(B392,[3]BB!B$2:D$135,3,0))</f>
        <v>0</v>
      </c>
      <c r="F392" s="14">
        <f t="shared" ca="1" si="14"/>
        <v>9744.77</v>
      </c>
      <c r="G392" s="14">
        <f t="shared" ca="1" si="15"/>
        <v>9744.77</v>
      </c>
      <c r="H392" s="2"/>
      <c r="I392" s="11"/>
    </row>
    <row r="393" spans="1:9" x14ac:dyDescent="0.2">
      <c r="A393" s="2"/>
      <c r="B393" s="12" t="s">
        <v>370</v>
      </c>
      <c r="C393" s="13" t="s">
        <v>104</v>
      </c>
      <c r="D393" s="14">
        <f ca="1">IF(ISNA(VLOOKUP(B393,[2]BB!B$3:D$282,3,0)),0,VLOOKUP(B393,[2]BB!B$3:D$282,3,0))</f>
        <v>0</v>
      </c>
      <c r="E393" s="14">
        <f ca="1">IF(ISNA(VLOOKUP(B393,[3]BB!B$2:D$135,3,0)),0,VLOOKUP(B393,[3]BB!B$2:D$135,3,0))</f>
        <v>0</v>
      </c>
      <c r="F393" s="14">
        <f t="shared" ca="1" si="14"/>
        <v>0</v>
      </c>
      <c r="G393" s="14">
        <f t="shared" ca="1" si="15"/>
        <v>0</v>
      </c>
      <c r="H393" s="2"/>
      <c r="I393" s="11"/>
    </row>
    <row r="394" spans="1:9" x14ac:dyDescent="0.2">
      <c r="A394" s="2"/>
      <c r="B394" s="12" t="s">
        <v>371</v>
      </c>
      <c r="C394" s="13" t="s">
        <v>104</v>
      </c>
      <c r="D394" s="14">
        <f ca="1">IF(ISNA(VLOOKUP(B394,[2]BB!B$3:D$282,3,0)),0,VLOOKUP(B394,[2]BB!B$3:D$282,3,0))</f>
        <v>0</v>
      </c>
      <c r="E394" s="14">
        <f ca="1">IF(ISNA(VLOOKUP(B394,[3]BB!B$2:D$135,3,0)),0,VLOOKUP(B394,[3]BB!B$2:D$135,3,0))</f>
        <v>0</v>
      </c>
      <c r="F394" s="14">
        <f t="shared" ca="1" si="14"/>
        <v>0</v>
      </c>
      <c r="G394" s="14">
        <f t="shared" ca="1" si="15"/>
        <v>0</v>
      </c>
      <c r="H394" s="2"/>
      <c r="I394" s="11"/>
    </row>
    <row r="395" spans="1:9" x14ac:dyDescent="0.2">
      <c r="A395" s="2"/>
      <c r="B395" s="12" t="s">
        <v>372</v>
      </c>
      <c r="C395" s="13" t="s">
        <v>104</v>
      </c>
      <c r="D395" s="14">
        <f ca="1">IF(ISNA(VLOOKUP(B395,[2]BB!B$3:D$282,3,0)),0,VLOOKUP(B395,[2]BB!B$3:D$282,3,0))</f>
        <v>0</v>
      </c>
      <c r="E395" s="14">
        <f ca="1">IF(ISNA(VLOOKUP(B395,[3]BB!B$2:D$135,3,0)),0,VLOOKUP(B395,[3]BB!B$2:D$135,3,0))</f>
        <v>0</v>
      </c>
      <c r="F395" s="14">
        <f t="shared" ca="1" si="14"/>
        <v>0</v>
      </c>
      <c r="G395" s="14">
        <f t="shared" ca="1" si="15"/>
        <v>0</v>
      </c>
      <c r="H395" s="2"/>
      <c r="I395" s="11"/>
    </row>
    <row r="396" spans="1:9" x14ac:dyDescent="0.2">
      <c r="A396" s="2"/>
      <c r="B396" s="39" t="s">
        <v>373</v>
      </c>
      <c r="C396" s="40"/>
      <c r="D396" s="14">
        <f ca="1">SUM(D127:D395)</f>
        <v>340840.33999999997</v>
      </c>
      <c r="E396" s="14">
        <f ca="1">SUM(E127:E395)</f>
        <v>191484.90000000002</v>
      </c>
      <c r="F396" s="14">
        <f t="shared" ca="1" si="14"/>
        <v>532325.24</v>
      </c>
      <c r="G396" s="14">
        <f t="shared" ca="1" si="15"/>
        <v>532325.24</v>
      </c>
      <c r="H396" s="2"/>
      <c r="I396" s="11"/>
    </row>
    <row r="397" spans="1:9" x14ac:dyDescent="0.2">
      <c r="A397" s="2"/>
      <c r="B397" s="12" t="s">
        <v>374</v>
      </c>
      <c r="C397" s="13" t="s">
        <v>375</v>
      </c>
      <c r="D397" s="14">
        <f ca="1">IF(ISNA(VLOOKUP(B397,[2]BB!B$3:D$282,3,0)),0,VLOOKUP(B397,[2]BB!B$3:D$282,3,0))</f>
        <v>0</v>
      </c>
      <c r="E397" s="14">
        <f ca="1">IF(ISNA(VLOOKUP(B397,[3]BB!B$2:D$135,3,0)),0,VLOOKUP(B397,[3]BB!B$2:D$135,3,0))</f>
        <v>0</v>
      </c>
      <c r="F397" s="14">
        <f t="shared" ca="1" si="14"/>
        <v>0</v>
      </c>
      <c r="G397" s="14">
        <f t="shared" ca="1" si="15"/>
        <v>0</v>
      </c>
      <c r="H397" s="2"/>
      <c r="I397" s="11"/>
    </row>
    <row r="398" spans="1:9" x14ac:dyDescent="0.2">
      <c r="A398" s="2"/>
      <c r="B398" s="12" t="s">
        <v>376</v>
      </c>
      <c r="C398" s="13" t="s">
        <v>375</v>
      </c>
      <c r="D398" s="14">
        <f ca="1">IF(ISNA(VLOOKUP(B398,[2]BB!B$3:D$282,3,0)),0,VLOOKUP(B398,[2]BB!B$3:D$282,3,0))</f>
        <v>0</v>
      </c>
      <c r="E398" s="14">
        <f ca="1">IF(ISNA(VLOOKUP(B398,[3]BB!B$2:D$135,3,0)),0,VLOOKUP(B398,[3]BB!B$2:D$135,3,0))</f>
        <v>0</v>
      </c>
      <c r="F398" s="14">
        <f t="shared" ca="1" si="14"/>
        <v>0</v>
      </c>
      <c r="G398" s="14">
        <f t="shared" ca="1" si="15"/>
        <v>0</v>
      </c>
      <c r="H398" s="2"/>
      <c r="I398" s="11"/>
    </row>
    <row r="399" spans="1:9" x14ac:dyDescent="0.2">
      <c r="A399" s="2"/>
      <c r="B399" s="12" t="s">
        <v>377</v>
      </c>
      <c r="C399" s="13" t="s">
        <v>375</v>
      </c>
      <c r="D399" s="14">
        <f ca="1">IF(ISNA(VLOOKUP(B399,[2]BB!B$3:D$282,3,0)),0,VLOOKUP(B399,[2]BB!B$3:D$282,3,0))</f>
        <v>0</v>
      </c>
      <c r="E399" s="14">
        <f ca="1">IF(ISNA(VLOOKUP(B399,[3]BB!B$2:D$135,3,0)),0,VLOOKUP(B399,[3]BB!B$2:D$135,3,0))</f>
        <v>0</v>
      </c>
      <c r="F399" s="14">
        <f t="shared" ca="1" si="14"/>
        <v>0</v>
      </c>
      <c r="G399" s="14">
        <f t="shared" ca="1" si="15"/>
        <v>0</v>
      </c>
      <c r="H399" s="2"/>
      <c r="I399" s="11"/>
    </row>
    <row r="400" spans="1:9" x14ac:dyDescent="0.2">
      <c r="A400" s="2"/>
      <c r="B400" s="12" t="s">
        <v>378</v>
      </c>
      <c r="C400" s="13" t="s">
        <v>375</v>
      </c>
      <c r="D400" s="14">
        <f ca="1">IF(ISNA(VLOOKUP(B400,[2]BB!B$3:D$282,3,0)),0,VLOOKUP(B400,[2]BB!B$3:D$282,3,0))</f>
        <v>0</v>
      </c>
      <c r="E400" s="14">
        <f ca="1">IF(ISNA(VLOOKUP(B400,[3]BB!B$2:D$135,3,0)),0,VLOOKUP(B400,[3]BB!B$2:D$135,3,0))</f>
        <v>0</v>
      </c>
      <c r="F400" s="14">
        <f t="shared" ca="1" si="14"/>
        <v>0</v>
      </c>
      <c r="G400" s="14">
        <f t="shared" ca="1" si="15"/>
        <v>0</v>
      </c>
      <c r="H400" s="2"/>
      <c r="I400" s="11"/>
    </row>
    <row r="401" spans="1:9" x14ac:dyDescent="0.2">
      <c r="A401" s="2"/>
      <c r="B401" s="12" t="s">
        <v>379</v>
      </c>
      <c r="C401" s="13" t="s">
        <v>375</v>
      </c>
      <c r="D401" s="14">
        <f ca="1">IF(ISNA(VLOOKUP(B401,[2]BB!B$3:D$282,3,0)),0,VLOOKUP(B401,[2]BB!B$3:D$282,3,0))</f>
        <v>1586.36</v>
      </c>
      <c r="E401" s="14">
        <f ca="1">IF(ISNA(VLOOKUP(B401,[3]BB!B$2:D$135,3,0)),0,VLOOKUP(B401,[3]BB!B$2:D$135,3,0))</f>
        <v>1153.82</v>
      </c>
      <c r="F401" s="14">
        <f t="shared" ca="1" si="14"/>
        <v>2740.18</v>
      </c>
      <c r="G401" s="14">
        <f t="shared" ca="1" si="15"/>
        <v>2740.18</v>
      </c>
      <c r="H401" s="2"/>
      <c r="I401" s="11"/>
    </row>
    <row r="402" spans="1:9" x14ac:dyDescent="0.2">
      <c r="A402" s="2"/>
      <c r="B402" s="12" t="s">
        <v>380</v>
      </c>
      <c r="C402" s="13" t="s">
        <v>375</v>
      </c>
      <c r="D402" s="14">
        <f ca="1">IF(ISNA(VLOOKUP(B402,[2]BB!B$3:D$282,3,0)),0,VLOOKUP(B402,[2]BB!B$3:D$282,3,0))</f>
        <v>9744.77</v>
      </c>
      <c r="E402" s="14">
        <f ca="1">IF(ISNA(VLOOKUP(B402,[3]BB!B$2:D$135,3,0)),0,VLOOKUP(B402,[3]BB!B$2:D$135,3,0))</f>
        <v>0</v>
      </c>
      <c r="F402" s="14">
        <f t="shared" ca="1" si="14"/>
        <v>9744.77</v>
      </c>
      <c r="G402" s="14">
        <f t="shared" ca="1" si="15"/>
        <v>9744.77</v>
      </c>
      <c r="H402" s="2"/>
      <c r="I402" s="11"/>
    </row>
    <row r="403" spans="1:9" x14ac:dyDescent="0.2">
      <c r="A403" s="2"/>
      <c r="B403" s="12" t="s">
        <v>381</v>
      </c>
      <c r="C403" s="13" t="s">
        <v>375</v>
      </c>
      <c r="D403" s="14">
        <f ca="1">IF(ISNA(VLOOKUP(B403,[2]BB!B$3:D$282,3,0)),0,VLOOKUP(B403,[2]BB!B$3:D$282,3,0))</f>
        <v>0</v>
      </c>
      <c r="E403" s="14">
        <f ca="1">IF(ISNA(VLOOKUP(B403,[3]BB!B$2:D$135,3,0)),0,VLOOKUP(B403,[3]BB!B$2:D$135,3,0))</f>
        <v>0</v>
      </c>
      <c r="F403" s="14">
        <f t="shared" ca="1" si="14"/>
        <v>0</v>
      </c>
      <c r="G403" s="14">
        <f t="shared" ca="1" si="15"/>
        <v>0</v>
      </c>
      <c r="H403" s="2"/>
      <c r="I403" s="11"/>
    </row>
    <row r="404" spans="1:9" x14ac:dyDescent="0.2">
      <c r="A404" s="2"/>
      <c r="B404" s="12" t="s">
        <v>382</v>
      </c>
      <c r="C404" s="13" t="s">
        <v>375</v>
      </c>
      <c r="D404" s="14">
        <f ca="1">IF(ISNA(VLOOKUP(B404,[2]BB!B$3:D$282,3,0)),0,VLOOKUP(B404,[2]BB!B$3:D$282,3,0))</f>
        <v>0</v>
      </c>
      <c r="E404" s="14">
        <f ca="1">IF(ISNA(VLOOKUP(B404,[3]BB!B$2:D$135,3,0)),0,VLOOKUP(B404,[3]BB!B$2:D$135,3,0))</f>
        <v>0</v>
      </c>
      <c r="F404" s="14">
        <f t="shared" ca="1" si="14"/>
        <v>0</v>
      </c>
      <c r="G404" s="14">
        <f t="shared" ca="1" si="15"/>
        <v>0</v>
      </c>
      <c r="H404" s="2"/>
      <c r="I404" s="11"/>
    </row>
    <row r="405" spans="1:9" x14ac:dyDescent="0.2">
      <c r="A405" s="2"/>
      <c r="B405" s="12" t="s">
        <v>383</v>
      </c>
      <c r="C405" s="13" t="s">
        <v>375</v>
      </c>
      <c r="D405" s="14">
        <f ca="1">IF(ISNA(VLOOKUP(B405,[2]BB!B$3:D$282,3,0)),0,VLOOKUP(B405,[2]BB!B$3:D$282,3,0))</f>
        <v>0</v>
      </c>
      <c r="E405" s="14">
        <f ca="1">IF(ISNA(VLOOKUP(B405,[3]BB!B$2:D$135,3,0)),0,VLOOKUP(B405,[3]BB!B$2:D$135,3,0))</f>
        <v>0</v>
      </c>
      <c r="F405" s="14">
        <f t="shared" ca="1" si="14"/>
        <v>0</v>
      </c>
      <c r="G405" s="14">
        <f t="shared" ca="1" si="15"/>
        <v>0</v>
      </c>
      <c r="H405" s="2"/>
      <c r="I405" s="11"/>
    </row>
    <row r="406" spans="1:9" x14ac:dyDescent="0.2">
      <c r="A406" s="2"/>
      <c r="B406" s="12" t="s">
        <v>384</v>
      </c>
      <c r="C406" s="13" t="s">
        <v>375</v>
      </c>
      <c r="D406" s="14">
        <f ca="1">IF(ISNA(VLOOKUP(B406,[2]BB!B$3:D$282,3,0)),0,VLOOKUP(B406,[2]BB!B$3:D$282,3,0))</f>
        <v>0</v>
      </c>
      <c r="E406" s="14">
        <f ca="1">IF(ISNA(VLOOKUP(B406,[3]BB!B$2:D$135,3,0)),0,VLOOKUP(B406,[3]BB!B$2:D$135,3,0))</f>
        <v>0</v>
      </c>
      <c r="F406" s="14">
        <f t="shared" ca="1" si="14"/>
        <v>0</v>
      </c>
      <c r="G406" s="14">
        <f t="shared" ca="1" si="15"/>
        <v>0</v>
      </c>
      <c r="H406" s="2"/>
      <c r="I406" s="11"/>
    </row>
    <row r="407" spans="1:9" x14ac:dyDescent="0.2">
      <c r="A407" s="2"/>
      <c r="B407" s="12" t="s">
        <v>385</v>
      </c>
      <c r="C407" s="13" t="s">
        <v>375</v>
      </c>
      <c r="D407" s="14">
        <f ca="1">IF(ISNA(VLOOKUP(B407,[2]BB!B$3:D$282,3,0)),0,VLOOKUP(B407,[2]BB!B$3:D$282,3,0))</f>
        <v>0</v>
      </c>
      <c r="E407" s="14">
        <f ca="1">IF(ISNA(VLOOKUP(B407,[3]BB!B$2:D$135,3,0)),0,VLOOKUP(B407,[3]BB!B$2:D$135,3,0))</f>
        <v>0</v>
      </c>
      <c r="F407" s="14">
        <f t="shared" ca="1" si="14"/>
        <v>0</v>
      </c>
      <c r="G407" s="14">
        <f t="shared" ca="1" si="15"/>
        <v>0</v>
      </c>
      <c r="H407" s="2"/>
      <c r="I407" s="11"/>
    </row>
    <row r="408" spans="1:9" x14ac:dyDescent="0.2">
      <c r="A408" s="2"/>
      <c r="B408" s="12" t="s">
        <v>386</v>
      </c>
      <c r="C408" s="13" t="s">
        <v>375</v>
      </c>
      <c r="D408" s="14">
        <f ca="1">IF(ISNA(VLOOKUP(B408,[2]BB!B$3:D$282,3,0)),0,VLOOKUP(B408,[2]BB!B$3:D$282,3,0))</f>
        <v>0</v>
      </c>
      <c r="E408" s="14">
        <f ca="1">IF(ISNA(VLOOKUP(B408,[3]BB!B$2:D$135,3,0)),0,VLOOKUP(B408,[3]BB!B$2:D$135,3,0))</f>
        <v>0</v>
      </c>
      <c r="F408" s="14">
        <f t="shared" ca="1" si="14"/>
        <v>0</v>
      </c>
      <c r="G408" s="14">
        <f t="shared" ca="1" si="15"/>
        <v>0</v>
      </c>
      <c r="H408" s="2"/>
      <c r="I408" s="11"/>
    </row>
    <row r="409" spans="1:9" x14ac:dyDescent="0.2">
      <c r="A409" s="2"/>
      <c r="B409" s="12" t="s">
        <v>387</v>
      </c>
      <c r="C409" s="13" t="s">
        <v>375</v>
      </c>
      <c r="D409" s="14">
        <f ca="1">IF(ISNA(VLOOKUP(B409,[2]BB!B$3:D$282,3,0)),0,VLOOKUP(B409,[2]BB!B$3:D$282,3,0))</f>
        <v>0</v>
      </c>
      <c r="E409" s="14">
        <f ca="1">IF(ISNA(VLOOKUP(B409,[3]BB!B$2:D$135,3,0)),0,VLOOKUP(B409,[3]BB!B$2:D$135,3,0))</f>
        <v>0</v>
      </c>
      <c r="F409" s="14">
        <f t="shared" ca="1" si="14"/>
        <v>0</v>
      </c>
      <c r="G409" s="14">
        <f t="shared" ca="1" si="15"/>
        <v>0</v>
      </c>
      <c r="H409" s="2"/>
      <c r="I409" s="11"/>
    </row>
    <row r="410" spans="1:9" x14ac:dyDescent="0.2">
      <c r="A410" s="2"/>
      <c r="B410" s="12" t="s">
        <v>388</v>
      </c>
      <c r="C410" s="13" t="s">
        <v>375</v>
      </c>
      <c r="D410" s="14">
        <f ca="1">IF(ISNA(VLOOKUP(B410,[2]BB!B$3:D$282,3,0)),0,VLOOKUP(B410,[2]BB!B$3:D$282,3,0))</f>
        <v>0</v>
      </c>
      <c r="E410" s="14">
        <f ca="1">IF(ISNA(VLOOKUP(B410,[3]BB!B$2:D$135,3,0)),0,VLOOKUP(B410,[3]BB!B$2:D$135,3,0))</f>
        <v>0</v>
      </c>
      <c r="F410" s="14">
        <f t="shared" ca="1" si="14"/>
        <v>0</v>
      </c>
      <c r="G410" s="14">
        <f t="shared" ca="1" si="15"/>
        <v>0</v>
      </c>
      <c r="H410" s="2"/>
      <c r="I410" s="11"/>
    </row>
    <row r="411" spans="1:9" x14ac:dyDescent="0.2">
      <c r="A411" s="2"/>
      <c r="B411" s="12" t="s">
        <v>389</v>
      </c>
      <c r="C411" s="13" t="s">
        <v>375</v>
      </c>
      <c r="D411" s="14">
        <f ca="1">IF(ISNA(VLOOKUP(B411,[2]BB!B$3:D$282,3,0)),0,VLOOKUP(B411,[2]BB!B$3:D$282,3,0))</f>
        <v>0</v>
      </c>
      <c r="E411" s="14">
        <f ca="1">IF(ISNA(VLOOKUP(B411,[3]BB!B$2:D$135,3,0)),0,VLOOKUP(B411,[3]BB!B$2:D$135,3,0))</f>
        <v>0</v>
      </c>
      <c r="F411" s="14">
        <f t="shared" ca="1" si="14"/>
        <v>0</v>
      </c>
      <c r="G411" s="14">
        <f t="shared" ca="1" si="15"/>
        <v>0</v>
      </c>
      <c r="H411" s="2"/>
      <c r="I411" s="11"/>
    </row>
    <row r="412" spans="1:9" x14ac:dyDescent="0.2">
      <c r="A412" s="2"/>
      <c r="B412" s="12" t="s">
        <v>390</v>
      </c>
      <c r="C412" s="13" t="s">
        <v>375</v>
      </c>
      <c r="D412" s="14">
        <f ca="1">IF(ISNA(VLOOKUP(B412,[2]BB!B$3:D$282,3,0)),0,VLOOKUP(B412,[2]BB!B$3:D$282,3,0))</f>
        <v>1586.36</v>
      </c>
      <c r="E412" s="14">
        <f ca="1">IF(ISNA(VLOOKUP(B412,[3]BB!B$2:D$135,3,0)),0,VLOOKUP(B412,[3]BB!B$2:D$135,3,0))</f>
        <v>1133.82</v>
      </c>
      <c r="F412" s="14">
        <f t="shared" ca="1" si="14"/>
        <v>2720.18</v>
      </c>
      <c r="G412" s="14">
        <f t="shared" ca="1" si="15"/>
        <v>2720.18</v>
      </c>
      <c r="H412" s="2"/>
      <c r="I412" s="11"/>
    </row>
    <row r="413" spans="1:9" x14ac:dyDescent="0.2">
      <c r="A413" s="2"/>
      <c r="B413" s="12" t="s">
        <v>391</v>
      </c>
      <c r="C413" s="13" t="s">
        <v>375</v>
      </c>
      <c r="D413" s="14">
        <f ca="1">IF(ISNA(VLOOKUP(B413,[2]BB!B$3:D$282,3,0)),0,VLOOKUP(B413,[2]BB!B$3:D$282,3,0))</f>
        <v>0</v>
      </c>
      <c r="E413" s="14">
        <f ca="1">IF(ISNA(VLOOKUP(B413,[3]BB!B$2:D$135,3,0)),0,VLOOKUP(B413,[3]BB!B$2:D$135,3,0))</f>
        <v>0</v>
      </c>
      <c r="F413" s="14">
        <f t="shared" ca="1" si="14"/>
        <v>0</v>
      </c>
      <c r="G413" s="14">
        <f t="shared" ca="1" si="15"/>
        <v>0</v>
      </c>
      <c r="H413" s="2"/>
      <c r="I413" s="11"/>
    </row>
    <row r="414" spans="1:9" x14ac:dyDescent="0.2">
      <c r="A414" s="2"/>
      <c r="B414" s="12" t="s">
        <v>392</v>
      </c>
      <c r="C414" s="13" t="s">
        <v>375</v>
      </c>
      <c r="D414" s="14">
        <f ca="1">IF(ISNA(VLOOKUP(B414,[2]BB!B$3:D$282,3,0)),0,VLOOKUP(B414,[2]BB!B$3:D$282,3,0))</f>
        <v>0</v>
      </c>
      <c r="E414" s="14">
        <f ca="1">IF(ISNA(VLOOKUP(B414,[3]BB!B$2:D$135,3,0)),0,VLOOKUP(B414,[3]BB!B$2:D$135,3,0))</f>
        <v>0</v>
      </c>
      <c r="F414" s="14">
        <f t="shared" ca="1" si="14"/>
        <v>0</v>
      </c>
      <c r="G414" s="14">
        <f t="shared" ca="1" si="15"/>
        <v>0</v>
      </c>
      <c r="H414" s="2"/>
      <c r="I414" s="11"/>
    </row>
    <row r="415" spans="1:9" x14ac:dyDescent="0.2">
      <c r="A415" s="2"/>
      <c r="B415" s="12" t="s">
        <v>393</v>
      </c>
      <c r="C415" s="13" t="s">
        <v>375</v>
      </c>
      <c r="D415" s="14">
        <f ca="1">IF(ISNA(VLOOKUP(B415,[2]BB!B$3:D$282,3,0)),0,VLOOKUP(B415,[2]BB!B$3:D$282,3,0))</f>
        <v>0</v>
      </c>
      <c r="E415" s="14">
        <f ca="1">IF(ISNA(VLOOKUP(B415,[3]BB!B$2:D$135,3,0)),0,VLOOKUP(B415,[3]BB!B$2:D$135,3,0))</f>
        <v>0</v>
      </c>
      <c r="F415" s="14">
        <f t="shared" ca="1" si="14"/>
        <v>0</v>
      </c>
      <c r="G415" s="14">
        <f t="shared" ca="1" si="15"/>
        <v>0</v>
      </c>
      <c r="H415" s="2"/>
      <c r="I415" s="11"/>
    </row>
    <row r="416" spans="1:9" x14ac:dyDescent="0.2">
      <c r="A416" s="2"/>
      <c r="B416" s="12" t="s">
        <v>394</v>
      </c>
      <c r="C416" s="13" t="s">
        <v>375</v>
      </c>
      <c r="D416" s="14">
        <f ca="1">IF(ISNA(VLOOKUP(B416,[2]BB!B$3:D$282,3,0)),0,VLOOKUP(B416,[2]BB!B$3:D$282,3,0))</f>
        <v>0</v>
      </c>
      <c r="E416" s="14">
        <f ca="1">IF(ISNA(VLOOKUP(B416,[3]BB!B$2:D$135,3,0)),0,VLOOKUP(B416,[3]BB!B$2:D$135,3,0))</f>
        <v>0</v>
      </c>
      <c r="F416" s="14">
        <f t="shared" ca="1" si="14"/>
        <v>0</v>
      </c>
      <c r="G416" s="14">
        <f t="shared" ca="1" si="15"/>
        <v>0</v>
      </c>
      <c r="H416" s="2"/>
      <c r="I416" s="11"/>
    </row>
    <row r="417" spans="1:9" x14ac:dyDescent="0.2">
      <c r="A417" s="2"/>
      <c r="B417" s="12" t="s">
        <v>395</v>
      </c>
      <c r="C417" s="13" t="s">
        <v>375</v>
      </c>
      <c r="D417" s="14">
        <f ca="1">IF(ISNA(VLOOKUP(B417,[2]BB!B$3:D$282,3,0)),0,VLOOKUP(B417,[2]BB!B$3:D$282,3,0))</f>
        <v>0</v>
      </c>
      <c r="E417" s="14">
        <f ca="1">IF(ISNA(VLOOKUP(B417,[3]BB!B$2:D$135,3,0)),0,VLOOKUP(B417,[3]BB!B$2:D$135,3,0))</f>
        <v>0</v>
      </c>
      <c r="F417" s="14">
        <f t="shared" ca="1" si="14"/>
        <v>0</v>
      </c>
      <c r="G417" s="14">
        <f t="shared" ca="1" si="15"/>
        <v>0</v>
      </c>
      <c r="H417" s="2"/>
      <c r="I417" s="11"/>
    </row>
    <row r="418" spans="1:9" x14ac:dyDescent="0.2">
      <c r="A418" s="2"/>
      <c r="B418" s="12" t="s">
        <v>396</v>
      </c>
      <c r="C418" s="13" t="s">
        <v>375</v>
      </c>
      <c r="D418" s="14">
        <f ca="1">IF(ISNA(VLOOKUP(B418,[2]BB!B$3:D$282,3,0)),0,VLOOKUP(B418,[2]BB!B$3:D$282,3,0))</f>
        <v>0</v>
      </c>
      <c r="E418" s="14">
        <f ca="1">IF(ISNA(VLOOKUP(B418,[3]BB!B$2:D$135,3,0)),0,VLOOKUP(B418,[3]BB!B$2:D$135,3,0))</f>
        <v>0</v>
      </c>
      <c r="F418" s="14">
        <f t="shared" ca="1" si="14"/>
        <v>0</v>
      </c>
      <c r="G418" s="14">
        <f t="shared" ca="1" si="15"/>
        <v>0</v>
      </c>
      <c r="H418" s="2"/>
      <c r="I418" s="11"/>
    </row>
    <row r="419" spans="1:9" x14ac:dyDescent="0.2">
      <c r="A419" s="2"/>
      <c r="B419" s="12" t="s">
        <v>397</v>
      </c>
      <c r="C419" s="13" t="s">
        <v>375</v>
      </c>
      <c r="D419" s="14">
        <f ca="1">IF(ISNA(VLOOKUP(B419,[2]BB!B$3:D$282,3,0)),0,VLOOKUP(B419,[2]BB!B$3:D$282,3,0))</f>
        <v>1586.36</v>
      </c>
      <c r="E419" s="14">
        <f ca="1">IF(ISNA(VLOOKUP(B419,[3]BB!B$2:D$135,3,0)),0,VLOOKUP(B419,[3]BB!B$2:D$135,3,0))</f>
        <v>1689.24</v>
      </c>
      <c r="F419" s="14">
        <f t="shared" ca="1" si="14"/>
        <v>3275.6</v>
      </c>
      <c r="G419" s="14">
        <f t="shared" ca="1" si="15"/>
        <v>3275.6</v>
      </c>
      <c r="H419" s="2"/>
      <c r="I419" s="11"/>
    </row>
    <row r="420" spans="1:9" x14ac:dyDescent="0.2">
      <c r="A420" s="2"/>
      <c r="B420" s="12" t="s">
        <v>398</v>
      </c>
      <c r="C420" s="13" t="s">
        <v>375</v>
      </c>
      <c r="D420" s="14">
        <f ca="1">IF(ISNA(VLOOKUP(B420,[2]BB!B$3:D$282,3,0)),0,VLOOKUP(B420,[2]BB!B$3:D$282,3,0))</f>
        <v>0</v>
      </c>
      <c r="E420" s="14">
        <f ca="1">IF(ISNA(VLOOKUP(B420,[3]BB!B$2:D$135,3,0)),0,VLOOKUP(B420,[3]BB!B$2:D$135,3,0))</f>
        <v>0</v>
      </c>
      <c r="F420" s="14">
        <f t="shared" ca="1" si="14"/>
        <v>0</v>
      </c>
      <c r="G420" s="14">
        <f t="shared" ca="1" si="15"/>
        <v>0</v>
      </c>
      <c r="H420" s="2"/>
      <c r="I420" s="11"/>
    </row>
    <row r="421" spans="1:9" x14ac:dyDescent="0.2">
      <c r="A421" s="2"/>
      <c r="B421" s="12" t="s">
        <v>399</v>
      </c>
      <c r="C421" s="13" t="s">
        <v>375</v>
      </c>
      <c r="D421" s="14">
        <f ca="1">IF(ISNA(VLOOKUP(B421,[2]BB!B$3:D$282,3,0)),0,VLOOKUP(B421,[2]BB!B$3:D$282,3,0))</f>
        <v>0</v>
      </c>
      <c r="E421" s="14">
        <f ca="1">IF(ISNA(VLOOKUP(B421,[3]BB!B$2:D$135,3,0)),0,VLOOKUP(B421,[3]BB!B$2:D$135,3,0))</f>
        <v>0</v>
      </c>
      <c r="F421" s="14">
        <f t="shared" ca="1" si="14"/>
        <v>0</v>
      </c>
      <c r="G421" s="14">
        <f t="shared" ca="1" si="15"/>
        <v>0</v>
      </c>
      <c r="H421" s="2"/>
      <c r="I421" s="11"/>
    </row>
    <row r="422" spans="1:9" x14ac:dyDescent="0.2">
      <c r="A422" s="2"/>
      <c r="B422" s="12" t="s">
        <v>400</v>
      </c>
      <c r="C422" s="13" t="s">
        <v>375</v>
      </c>
      <c r="D422" s="14">
        <f ca="1">IF(ISNA(VLOOKUP(B422,[2]BB!B$3:D$282,3,0)),0,VLOOKUP(B422,[2]BB!B$3:D$282,3,0))</f>
        <v>0</v>
      </c>
      <c r="E422" s="14">
        <f ca="1">IF(ISNA(VLOOKUP(B422,[3]BB!B$2:D$135,3,0)),0,VLOOKUP(B422,[3]BB!B$2:D$135,3,0))</f>
        <v>0</v>
      </c>
      <c r="F422" s="14">
        <f t="shared" ca="1" si="14"/>
        <v>0</v>
      </c>
      <c r="G422" s="14">
        <f t="shared" ca="1" si="15"/>
        <v>0</v>
      </c>
      <c r="H422" s="2"/>
      <c r="I422" s="11"/>
    </row>
    <row r="423" spans="1:9" x14ac:dyDescent="0.2">
      <c r="A423" s="2"/>
      <c r="B423" s="12" t="s">
        <v>401</v>
      </c>
      <c r="C423" s="13" t="s">
        <v>375</v>
      </c>
      <c r="D423" s="14">
        <f ca="1">IF(ISNA(VLOOKUP(B423,[2]BB!B$3:D$282,3,0)),0,VLOOKUP(B423,[2]BB!B$3:D$282,3,0))</f>
        <v>0</v>
      </c>
      <c r="E423" s="14">
        <f ca="1">IF(ISNA(VLOOKUP(B423,[3]BB!B$2:D$135,3,0)),0,VLOOKUP(B423,[3]BB!B$2:D$135,3,0))</f>
        <v>0</v>
      </c>
      <c r="F423" s="14">
        <f t="shared" ca="1" si="14"/>
        <v>0</v>
      </c>
      <c r="G423" s="14">
        <f t="shared" ca="1" si="15"/>
        <v>0</v>
      </c>
      <c r="H423" s="2"/>
      <c r="I423" s="11"/>
    </row>
    <row r="424" spans="1:9" x14ac:dyDescent="0.2">
      <c r="A424" s="2"/>
      <c r="B424" s="12" t="s">
        <v>402</v>
      </c>
      <c r="C424" s="13" t="s">
        <v>375</v>
      </c>
      <c r="D424" s="14">
        <f ca="1">IF(ISNA(VLOOKUP(B424,[2]BB!B$3:D$282,3,0)),0,VLOOKUP(B424,[2]BB!B$3:D$282,3,0))</f>
        <v>0</v>
      </c>
      <c r="E424" s="14">
        <f ca="1">IF(ISNA(VLOOKUP(B424,[3]BB!B$2:D$135,3,0)),0,VLOOKUP(B424,[3]BB!B$2:D$135,3,0))</f>
        <v>0</v>
      </c>
      <c r="F424" s="14">
        <f t="shared" ca="1" si="14"/>
        <v>0</v>
      </c>
      <c r="G424" s="14">
        <f t="shared" ca="1" si="15"/>
        <v>0</v>
      </c>
      <c r="H424" s="2"/>
      <c r="I424" s="11"/>
    </row>
    <row r="425" spans="1:9" x14ac:dyDescent="0.2">
      <c r="A425" s="2"/>
      <c r="B425" s="12" t="s">
        <v>403</v>
      </c>
      <c r="C425" s="13" t="s">
        <v>375</v>
      </c>
      <c r="D425" s="14">
        <f ca="1">IF(ISNA(VLOOKUP(B425,[2]BB!B$3:D$282,3,0)),0,VLOOKUP(B425,[2]BB!B$3:D$282,3,0))</f>
        <v>0</v>
      </c>
      <c r="E425" s="14">
        <f ca="1">IF(ISNA(VLOOKUP(B425,[3]BB!B$2:D$135,3,0)),0,VLOOKUP(B425,[3]BB!B$2:D$135,3,0))</f>
        <v>0</v>
      </c>
      <c r="F425" s="14">
        <f t="shared" ca="1" si="14"/>
        <v>0</v>
      </c>
      <c r="G425" s="14">
        <f t="shared" ca="1" si="15"/>
        <v>0</v>
      </c>
      <c r="H425" s="2"/>
      <c r="I425" s="11"/>
    </row>
    <row r="426" spans="1:9" x14ac:dyDescent="0.2">
      <c r="A426" s="2"/>
      <c r="B426" s="12" t="s">
        <v>404</v>
      </c>
      <c r="C426" s="13" t="s">
        <v>375</v>
      </c>
      <c r="D426" s="14">
        <f ca="1">IF(ISNA(VLOOKUP(B426,[2]BB!B$3:D$282,3,0)),0,VLOOKUP(B426,[2]BB!B$3:D$282,3,0))</f>
        <v>0</v>
      </c>
      <c r="E426" s="14">
        <f ca="1">IF(ISNA(VLOOKUP(B426,[3]BB!B$2:D$135,3,0)),0,VLOOKUP(B426,[3]BB!B$2:D$135,3,0))</f>
        <v>0</v>
      </c>
      <c r="F426" s="14">
        <f t="shared" ca="1" si="14"/>
        <v>0</v>
      </c>
      <c r="G426" s="14">
        <f t="shared" ca="1" si="15"/>
        <v>0</v>
      </c>
      <c r="H426" s="2"/>
      <c r="I426" s="11"/>
    </row>
    <row r="427" spans="1:9" x14ac:dyDescent="0.2">
      <c r="A427" s="2"/>
      <c r="B427" s="12" t="s">
        <v>972</v>
      </c>
      <c r="C427" s="13" t="s">
        <v>375</v>
      </c>
      <c r="D427" s="14">
        <f ca="1">IF(ISNA(VLOOKUP(B427,[2]BB!B$3:D$282,3,0)),0,VLOOKUP(B427,[2]BB!B$3:D$282,3,0))</f>
        <v>9744.77</v>
      </c>
      <c r="E427" s="14">
        <f ca="1">IF(ISNA(VLOOKUP(B427,[3]BB!B$2:D$135,3,0)),0,VLOOKUP(B427,[3]BB!B$2:D$135,3,0))</f>
        <v>0</v>
      </c>
      <c r="F427" s="14">
        <f t="shared" ca="1" si="14"/>
        <v>9744.77</v>
      </c>
      <c r="G427" s="14">
        <f t="shared" ca="1" si="15"/>
        <v>9744.77</v>
      </c>
      <c r="H427" s="2"/>
      <c r="I427" s="11"/>
    </row>
    <row r="428" spans="1:9" x14ac:dyDescent="0.2">
      <c r="A428" s="2"/>
      <c r="B428" s="12" t="s">
        <v>405</v>
      </c>
      <c r="C428" s="13" t="s">
        <v>375</v>
      </c>
      <c r="D428" s="14">
        <f ca="1">IF(ISNA(VLOOKUP(B428,[2]BB!B$3:D$282,3,0)),0,VLOOKUP(B428,[2]BB!B$3:D$282,3,0))</f>
        <v>0</v>
      </c>
      <c r="E428" s="14">
        <f ca="1">IF(ISNA(VLOOKUP(B428,[3]BB!B$2:D$135,3,0)),0,VLOOKUP(B428,[3]BB!B$2:D$135,3,0))</f>
        <v>0</v>
      </c>
      <c r="F428" s="14">
        <f t="shared" ca="1" si="14"/>
        <v>0</v>
      </c>
      <c r="G428" s="14">
        <f t="shared" ca="1" si="15"/>
        <v>0</v>
      </c>
      <c r="H428" s="2"/>
      <c r="I428" s="11"/>
    </row>
    <row r="429" spans="1:9" x14ac:dyDescent="0.2">
      <c r="A429" s="2"/>
      <c r="B429" s="12" t="s">
        <v>406</v>
      </c>
      <c r="C429" s="13" t="s">
        <v>375</v>
      </c>
      <c r="D429" s="14">
        <f ca="1">IF(ISNA(VLOOKUP(B429,[2]BB!B$3:D$282,3,0)),0,VLOOKUP(B429,[2]BB!B$3:D$282,3,0))</f>
        <v>9744.77</v>
      </c>
      <c r="E429" s="14">
        <f ca="1">IF(ISNA(VLOOKUP(B429,[3]BB!B$2:D$135,3,0)),0,VLOOKUP(B429,[3]BB!B$2:D$135,3,0))</f>
        <v>0</v>
      </c>
      <c r="F429" s="14">
        <f t="shared" ca="1" si="14"/>
        <v>9744.77</v>
      </c>
      <c r="G429" s="14">
        <f t="shared" ca="1" si="15"/>
        <v>9744.77</v>
      </c>
      <c r="H429" s="2"/>
      <c r="I429" s="11"/>
    </row>
    <row r="430" spans="1:9" x14ac:dyDescent="0.2">
      <c r="A430" s="2"/>
      <c r="B430" s="12" t="s">
        <v>407</v>
      </c>
      <c r="C430" s="13" t="s">
        <v>375</v>
      </c>
      <c r="D430" s="14">
        <f ca="1">IF(ISNA(VLOOKUP(B430,[2]BB!B$3:D$282,3,0)),0,VLOOKUP(B430,[2]BB!B$3:D$282,3,0))</f>
        <v>0</v>
      </c>
      <c r="E430" s="14">
        <f ca="1">IF(ISNA(VLOOKUP(B430,[3]BB!B$2:D$135,3,0)),0,VLOOKUP(B430,[3]BB!B$2:D$135,3,0))</f>
        <v>0</v>
      </c>
      <c r="F430" s="14">
        <f t="shared" ca="1" si="14"/>
        <v>0</v>
      </c>
      <c r="G430" s="14">
        <f t="shared" ca="1" si="15"/>
        <v>0</v>
      </c>
      <c r="H430" s="2"/>
      <c r="I430" s="11"/>
    </row>
    <row r="431" spans="1:9" x14ac:dyDescent="0.2">
      <c r="A431" s="2"/>
      <c r="B431" s="12" t="s">
        <v>408</v>
      </c>
      <c r="C431" s="13" t="s">
        <v>375</v>
      </c>
      <c r="D431" s="14">
        <f ca="1">IF(ISNA(VLOOKUP(B431,[2]BB!B$3:D$282,3,0)),0,VLOOKUP(B431,[2]BB!B$3:D$282,3,0))</f>
        <v>0</v>
      </c>
      <c r="E431" s="14">
        <f ca="1">IF(ISNA(VLOOKUP(B431,[3]BB!B$2:D$135,3,0)),0,VLOOKUP(B431,[3]BB!B$2:D$135,3,0))</f>
        <v>0</v>
      </c>
      <c r="F431" s="14">
        <f t="shared" ca="1" si="14"/>
        <v>0</v>
      </c>
      <c r="G431" s="14">
        <f t="shared" ca="1" si="15"/>
        <v>0</v>
      </c>
      <c r="H431" s="2"/>
      <c r="I431" s="11"/>
    </row>
    <row r="432" spans="1:9" x14ac:dyDescent="0.2">
      <c r="A432" s="2"/>
      <c r="B432" s="12" t="s">
        <v>409</v>
      </c>
      <c r="C432" s="13" t="s">
        <v>375</v>
      </c>
      <c r="D432" s="14">
        <f ca="1">IF(ISNA(VLOOKUP(B432,[2]BB!B$3:D$282,3,0)),0,VLOOKUP(B432,[2]BB!B$3:D$282,3,0))</f>
        <v>0</v>
      </c>
      <c r="E432" s="14">
        <f ca="1">IF(ISNA(VLOOKUP(B432,[3]BB!B$2:D$135,3,0)),0,VLOOKUP(B432,[3]BB!B$2:D$135,3,0))</f>
        <v>0</v>
      </c>
      <c r="F432" s="14">
        <f t="shared" ca="1" si="14"/>
        <v>0</v>
      </c>
      <c r="G432" s="14">
        <f t="shared" ca="1" si="15"/>
        <v>0</v>
      </c>
      <c r="H432" s="2"/>
      <c r="I432" s="11"/>
    </row>
    <row r="433" spans="1:9" x14ac:dyDescent="0.2">
      <c r="A433" s="2"/>
      <c r="B433" s="12" t="s">
        <v>410</v>
      </c>
      <c r="C433" s="13" t="s">
        <v>375</v>
      </c>
      <c r="D433" s="14">
        <f ca="1">IF(ISNA(VLOOKUP(B433,[2]BB!B$3:D$282,3,0)),0,VLOOKUP(B433,[2]BB!B$3:D$282,3,0))</f>
        <v>0</v>
      </c>
      <c r="E433" s="14">
        <f ca="1">IF(ISNA(VLOOKUP(B433,[3]BB!B$2:D$135,3,0)),0,VLOOKUP(B433,[3]BB!B$2:D$135,3,0))</f>
        <v>0</v>
      </c>
      <c r="F433" s="14">
        <f t="shared" ca="1" si="14"/>
        <v>0</v>
      </c>
      <c r="G433" s="14">
        <f t="shared" ca="1" si="15"/>
        <v>0</v>
      </c>
      <c r="H433" s="2"/>
      <c r="I433" s="11"/>
    </row>
    <row r="434" spans="1:9" x14ac:dyDescent="0.2">
      <c r="A434" s="2"/>
      <c r="B434" s="12" t="s">
        <v>411</v>
      </c>
      <c r="C434" s="13" t="s">
        <v>375</v>
      </c>
      <c r="D434" s="14">
        <f ca="1">IF(ISNA(VLOOKUP(B434,[2]BB!B$3:D$282,3,0)),0,VLOOKUP(B434,[2]BB!B$3:D$282,3,0))</f>
        <v>0</v>
      </c>
      <c r="E434" s="14">
        <f ca="1">IF(ISNA(VLOOKUP(B434,[3]BB!B$2:D$135,3,0)),0,VLOOKUP(B434,[3]BB!B$2:D$135,3,0))</f>
        <v>0</v>
      </c>
      <c r="F434" s="14">
        <f t="shared" ref="F434:F497" ca="1" si="16">SUM(D434:E434)</f>
        <v>0</v>
      </c>
      <c r="G434" s="14">
        <f t="shared" ref="G434:G497" ca="1" si="17">F434</f>
        <v>0</v>
      </c>
      <c r="H434" s="2"/>
      <c r="I434" s="11"/>
    </row>
    <row r="435" spans="1:9" x14ac:dyDescent="0.2">
      <c r="A435" s="2"/>
      <c r="B435" s="12" t="s">
        <v>412</v>
      </c>
      <c r="C435" s="13" t="s">
        <v>375</v>
      </c>
      <c r="D435" s="14">
        <f ca="1">IF(ISNA(VLOOKUP(B435,[2]BB!B$3:D$282,3,0)),0,VLOOKUP(B435,[2]BB!B$3:D$282,3,0))</f>
        <v>0</v>
      </c>
      <c r="E435" s="14">
        <f ca="1">IF(ISNA(VLOOKUP(B435,[3]BB!B$2:D$135,3,0)),0,VLOOKUP(B435,[3]BB!B$2:D$135,3,0))</f>
        <v>0</v>
      </c>
      <c r="F435" s="14">
        <f t="shared" ca="1" si="16"/>
        <v>0</v>
      </c>
      <c r="G435" s="14">
        <f t="shared" ca="1" si="17"/>
        <v>0</v>
      </c>
      <c r="H435" s="2"/>
      <c r="I435" s="11"/>
    </row>
    <row r="436" spans="1:9" x14ac:dyDescent="0.2">
      <c r="A436" s="2"/>
      <c r="B436" s="12" t="s">
        <v>413</v>
      </c>
      <c r="C436" s="13" t="s">
        <v>375</v>
      </c>
      <c r="D436" s="14">
        <f ca="1">IF(ISNA(VLOOKUP(B436,[2]BB!B$3:D$282,3,0)),0,VLOOKUP(B436,[2]BB!B$3:D$282,3,0))</f>
        <v>9744.77</v>
      </c>
      <c r="E436" s="14">
        <f ca="1">IF(ISNA(VLOOKUP(B436,[3]BB!B$2:D$135,3,0)),0,VLOOKUP(B436,[3]BB!B$2:D$135,3,0))</f>
        <v>0</v>
      </c>
      <c r="F436" s="14">
        <f t="shared" ca="1" si="16"/>
        <v>9744.77</v>
      </c>
      <c r="G436" s="14">
        <f t="shared" ca="1" si="17"/>
        <v>9744.77</v>
      </c>
      <c r="H436" s="2"/>
      <c r="I436" s="11"/>
    </row>
    <row r="437" spans="1:9" x14ac:dyDescent="0.2">
      <c r="A437" s="2"/>
      <c r="B437" s="12" t="s">
        <v>414</v>
      </c>
      <c r="C437" s="13" t="s">
        <v>375</v>
      </c>
      <c r="D437" s="14">
        <f ca="1">IF(ISNA(VLOOKUP(B437,[2]BB!B$3:D$282,3,0)),0,VLOOKUP(B437,[2]BB!B$3:D$282,3,0))</f>
        <v>9744.77</v>
      </c>
      <c r="E437" s="14">
        <f ca="1">IF(ISNA(VLOOKUP(B437,[3]BB!B$2:D$135,3,0)),0,VLOOKUP(B437,[3]BB!B$2:D$135,3,0))</f>
        <v>0</v>
      </c>
      <c r="F437" s="14">
        <f t="shared" ca="1" si="16"/>
        <v>9744.77</v>
      </c>
      <c r="G437" s="14">
        <f t="shared" ca="1" si="17"/>
        <v>9744.77</v>
      </c>
      <c r="H437" s="2"/>
      <c r="I437" s="11"/>
    </row>
    <row r="438" spans="1:9" x14ac:dyDescent="0.2">
      <c r="A438" s="2"/>
      <c r="B438" s="12" t="s">
        <v>415</v>
      </c>
      <c r="C438" s="13" t="s">
        <v>375</v>
      </c>
      <c r="D438" s="14">
        <f ca="1">IF(ISNA(VLOOKUP(B438,[2]BB!B$3:D$282,3,0)),0,VLOOKUP(B438,[2]BB!B$3:D$282,3,0))</f>
        <v>9744.77</v>
      </c>
      <c r="E438" s="14">
        <f ca="1">IF(ISNA(VLOOKUP(B438,[3]BB!B$2:D$135,3,0)),0,VLOOKUP(B438,[3]BB!B$2:D$135,3,0))</f>
        <v>0</v>
      </c>
      <c r="F438" s="14">
        <f t="shared" ca="1" si="16"/>
        <v>9744.77</v>
      </c>
      <c r="G438" s="14">
        <f t="shared" ca="1" si="17"/>
        <v>9744.77</v>
      </c>
      <c r="H438" s="2"/>
      <c r="I438" s="11"/>
    </row>
    <row r="439" spans="1:9" x14ac:dyDescent="0.2">
      <c r="A439" s="2"/>
      <c r="B439" s="12" t="s">
        <v>416</v>
      </c>
      <c r="C439" s="13" t="s">
        <v>375</v>
      </c>
      <c r="D439" s="14">
        <f ca="1">IF(ISNA(VLOOKUP(B439,[2]BB!B$3:D$282,3,0)),0,VLOOKUP(B439,[2]BB!B$3:D$282,3,0))</f>
        <v>0</v>
      </c>
      <c r="E439" s="14">
        <f ca="1">IF(ISNA(VLOOKUP(B439,[3]BB!B$2:D$135,3,0)),0,VLOOKUP(B439,[3]BB!B$2:D$135,3,0))</f>
        <v>0</v>
      </c>
      <c r="F439" s="14">
        <f t="shared" ca="1" si="16"/>
        <v>0</v>
      </c>
      <c r="G439" s="14">
        <f t="shared" ca="1" si="17"/>
        <v>0</v>
      </c>
      <c r="H439" s="2"/>
      <c r="I439" s="11"/>
    </row>
    <row r="440" spans="1:9" x14ac:dyDescent="0.2">
      <c r="A440" s="2"/>
      <c r="B440" s="12" t="s">
        <v>973</v>
      </c>
      <c r="C440" s="13" t="s">
        <v>375</v>
      </c>
      <c r="D440" s="14">
        <f ca="1">IF(ISNA(VLOOKUP(B440,[2]BB!B$3:D$282,3,0)),0,VLOOKUP(B440,[2]BB!B$3:D$282,3,0))</f>
        <v>9744.77</v>
      </c>
      <c r="E440" s="14">
        <f ca="1">IF(ISNA(VLOOKUP(B440,[3]BB!B$2:D$135,3,0)),0,VLOOKUP(B440,[3]BB!B$2:D$135,3,0))</f>
        <v>0</v>
      </c>
      <c r="F440" s="14">
        <f t="shared" ca="1" si="16"/>
        <v>9744.77</v>
      </c>
      <c r="G440" s="14">
        <f t="shared" ca="1" si="17"/>
        <v>9744.77</v>
      </c>
      <c r="H440" s="2"/>
      <c r="I440" s="11"/>
    </row>
    <row r="441" spans="1:9" x14ac:dyDescent="0.2">
      <c r="A441" s="2"/>
      <c r="B441" s="12" t="s">
        <v>417</v>
      </c>
      <c r="C441" s="13" t="s">
        <v>375</v>
      </c>
      <c r="D441" s="14">
        <f ca="1">IF(ISNA(VLOOKUP(B441,[2]BB!B$3:D$282,3,0)),0,VLOOKUP(B441,[2]BB!B$3:D$282,3,0))</f>
        <v>0</v>
      </c>
      <c r="E441" s="14">
        <f ca="1">IF(ISNA(VLOOKUP(B441,[3]BB!B$2:D$135,3,0)),0,VLOOKUP(B441,[3]BB!B$2:D$135,3,0))</f>
        <v>0</v>
      </c>
      <c r="F441" s="14">
        <f t="shared" ca="1" si="16"/>
        <v>0</v>
      </c>
      <c r="G441" s="14">
        <f t="shared" ca="1" si="17"/>
        <v>0</v>
      </c>
      <c r="H441" s="2"/>
      <c r="I441" s="11"/>
    </row>
    <row r="442" spans="1:9" x14ac:dyDescent="0.2">
      <c r="A442" s="2"/>
      <c r="B442" s="12" t="s">
        <v>418</v>
      </c>
      <c r="C442" s="13" t="s">
        <v>375</v>
      </c>
      <c r="D442" s="14">
        <f ca="1">IF(ISNA(VLOOKUP(B442,[2]BB!B$3:D$282,3,0)),0,VLOOKUP(B442,[2]BB!B$3:D$282,3,0))</f>
        <v>0</v>
      </c>
      <c r="E442" s="14">
        <f ca="1">IF(ISNA(VLOOKUP(B442,[3]BB!B$2:D$135,3,0)),0,VLOOKUP(B442,[3]BB!B$2:D$135,3,0))</f>
        <v>0</v>
      </c>
      <c r="F442" s="14">
        <f t="shared" ca="1" si="16"/>
        <v>0</v>
      </c>
      <c r="G442" s="14">
        <f t="shared" ca="1" si="17"/>
        <v>0</v>
      </c>
      <c r="H442" s="2"/>
      <c r="I442" s="11"/>
    </row>
    <row r="443" spans="1:9" x14ac:dyDescent="0.2">
      <c r="A443" s="2"/>
      <c r="B443" s="12" t="s">
        <v>419</v>
      </c>
      <c r="C443" s="13" t="s">
        <v>375</v>
      </c>
      <c r="D443" s="14">
        <f ca="1">IF(ISNA(VLOOKUP(B443,[2]BB!B$3:D$282,3,0)),0,VLOOKUP(B443,[2]BB!B$3:D$282,3,0))</f>
        <v>0</v>
      </c>
      <c r="E443" s="14">
        <f ca="1">IF(ISNA(VLOOKUP(B443,[3]BB!B$2:D$135,3,0)),0,VLOOKUP(B443,[3]BB!B$2:D$135,3,0))</f>
        <v>0</v>
      </c>
      <c r="F443" s="14">
        <f t="shared" ca="1" si="16"/>
        <v>0</v>
      </c>
      <c r="G443" s="14">
        <f t="shared" ca="1" si="17"/>
        <v>0</v>
      </c>
      <c r="H443" s="2"/>
      <c r="I443" s="11"/>
    </row>
    <row r="444" spans="1:9" x14ac:dyDescent="0.2">
      <c r="A444" s="2"/>
      <c r="B444" s="12" t="s">
        <v>420</v>
      </c>
      <c r="C444" s="13" t="s">
        <v>375</v>
      </c>
      <c r="D444" s="14">
        <f ca="1">IF(ISNA(VLOOKUP(B444,[2]BB!B$3:D$282,3,0)),0,VLOOKUP(B444,[2]BB!B$3:D$282,3,0))</f>
        <v>0</v>
      </c>
      <c r="E444" s="14">
        <f ca="1">IF(ISNA(VLOOKUP(B444,[3]BB!B$2:D$135,3,0)),0,VLOOKUP(B444,[3]BB!B$2:D$135,3,0))</f>
        <v>0</v>
      </c>
      <c r="F444" s="14">
        <f t="shared" ca="1" si="16"/>
        <v>0</v>
      </c>
      <c r="G444" s="14">
        <f t="shared" ca="1" si="17"/>
        <v>0</v>
      </c>
      <c r="H444" s="2"/>
      <c r="I444" s="11"/>
    </row>
    <row r="445" spans="1:9" x14ac:dyDescent="0.2">
      <c r="A445" s="2"/>
      <c r="B445" s="12" t="s">
        <v>421</v>
      </c>
      <c r="C445" s="13" t="s">
        <v>375</v>
      </c>
      <c r="D445" s="14">
        <f ca="1">IF(ISNA(VLOOKUP(B445,[2]BB!B$3:D$282,3,0)),0,VLOOKUP(B445,[2]BB!B$3:D$282,3,0))</f>
        <v>0</v>
      </c>
      <c r="E445" s="14">
        <f ca="1">IF(ISNA(VLOOKUP(B445,[3]BB!B$2:D$135,3,0)),0,VLOOKUP(B445,[3]BB!B$2:D$135,3,0))</f>
        <v>0</v>
      </c>
      <c r="F445" s="14">
        <f t="shared" ca="1" si="16"/>
        <v>0</v>
      </c>
      <c r="G445" s="14">
        <f t="shared" ca="1" si="17"/>
        <v>0</v>
      </c>
      <c r="H445" s="2"/>
      <c r="I445" s="11"/>
    </row>
    <row r="446" spans="1:9" x14ac:dyDescent="0.2">
      <c r="A446" s="2"/>
      <c r="B446" s="12" t="s">
        <v>422</v>
      </c>
      <c r="C446" s="13" t="s">
        <v>375</v>
      </c>
      <c r="D446" s="14">
        <f ca="1">IF(ISNA(VLOOKUP(B446,[2]BB!B$3:D$282,3,0)),0,VLOOKUP(B446,[2]BB!B$3:D$282,3,0))</f>
        <v>0</v>
      </c>
      <c r="E446" s="14">
        <f ca="1">IF(ISNA(VLOOKUP(B446,[3]BB!B$2:D$135,3,0)),0,VLOOKUP(B446,[3]BB!B$2:D$135,3,0))</f>
        <v>0</v>
      </c>
      <c r="F446" s="14">
        <f t="shared" ca="1" si="16"/>
        <v>0</v>
      </c>
      <c r="G446" s="14">
        <f t="shared" ca="1" si="17"/>
        <v>0</v>
      </c>
      <c r="H446" s="2"/>
      <c r="I446" s="11"/>
    </row>
    <row r="447" spans="1:9" x14ac:dyDescent="0.2">
      <c r="A447" s="2"/>
      <c r="B447" s="12" t="s">
        <v>423</v>
      </c>
      <c r="C447" s="13" t="s">
        <v>375</v>
      </c>
      <c r="D447" s="14">
        <f ca="1">IF(ISNA(VLOOKUP(B447,[2]BB!B$3:D$282,3,0)),0,VLOOKUP(B447,[2]BB!B$3:D$282,3,0))</f>
        <v>0</v>
      </c>
      <c r="E447" s="14">
        <f ca="1">IF(ISNA(VLOOKUP(B447,[3]BB!B$2:D$135,3,0)),0,VLOOKUP(B447,[3]BB!B$2:D$135,3,0))</f>
        <v>0</v>
      </c>
      <c r="F447" s="14">
        <f t="shared" ca="1" si="16"/>
        <v>0</v>
      </c>
      <c r="G447" s="14">
        <f t="shared" ca="1" si="17"/>
        <v>0</v>
      </c>
      <c r="H447" s="2"/>
      <c r="I447" s="11"/>
    </row>
    <row r="448" spans="1:9" x14ac:dyDescent="0.2">
      <c r="A448" s="2"/>
      <c r="B448" s="12" t="s">
        <v>424</v>
      </c>
      <c r="C448" s="13" t="s">
        <v>375</v>
      </c>
      <c r="D448" s="14">
        <f ca="1">IF(ISNA(VLOOKUP(B448,[2]BB!B$3:D$282,3,0)),0,VLOOKUP(B448,[2]BB!B$3:D$282,3,0))</f>
        <v>0</v>
      </c>
      <c r="E448" s="14">
        <f ca="1">IF(ISNA(VLOOKUP(B448,[3]BB!B$2:D$135,3,0)),0,VLOOKUP(B448,[3]BB!B$2:D$135,3,0))</f>
        <v>0</v>
      </c>
      <c r="F448" s="14">
        <f t="shared" ca="1" si="16"/>
        <v>0</v>
      </c>
      <c r="G448" s="14">
        <f t="shared" ca="1" si="17"/>
        <v>0</v>
      </c>
      <c r="H448" s="2"/>
      <c r="I448" s="11"/>
    </row>
    <row r="449" spans="1:9" x14ac:dyDescent="0.2">
      <c r="A449" s="2"/>
      <c r="B449" s="12" t="s">
        <v>425</v>
      </c>
      <c r="C449" s="13" t="s">
        <v>375</v>
      </c>
      <c r="D449" s="14">
        <f ca="1">IF(ISNA(VLOOKUP(B449,[2]BB!B$3:D$282,3,0)),0,VLOOKUP(B449,[2]BB!B$3:D$282,3,0))</f>
        <v>0</v>
      </c>
      <c r="E449" s="14">
        <f ca="1">IF(ISNA(VLOOKUP(B449,[3]BB!B$2:D$135,3,0)),0,VLOOKUP(B449,[3]BB!B$2:D$135,3,0))</f>
        <v>0</v>
      </c>
      <c r="F449" s="14">
        <f t="shared" ca="1" si="16"/>
        <v>0</v>
      </c>
      <c r="G449" s="14">
        <f t="shared" ca="1" si="17"/>
        <v>0</v>
      </c>
      <c r="H449" s="2"/>
      <c r="I449" s="11"/>
    </row>
    <row r="450" spans="1:9" x14ac:dyDescent="0.2">
      <c r="A450" s="2"/>
      <c r="B450" s="12" t="s">
        <v>426</v>
      </c>
      <c r="C450" s="13" t="s">
        <v>375</v>
      </c>
      <c r="D450" s="14">
        <f ca="1">IF(ISNA(VLOOKUP(B450,[2]BB!B$3:D$282,3,0)),0,VLOOKUP(B450,[2]BB!B$3:D$282,3,0))</f>
        <v>0</v>
      </c>
      <c r="E450" s="14">
        <f ca="1">IF(ISNA(VLOOKUP(B450,[3]BB!B$2:D$135,3,0)),0,VLOOKUP(B450,[3]BB!B$2:D$135,3,0))</f>
        <v>0</v>
      </c>
      <c r="F450" s="14">
        <f t="shared" ca="1" si="16"/>
        <v>0</v>
      </c>
      <c r="G450" s="14">
        <f t="shared" ca="1" si="17"/>
        <v>0</v>
      </c>
      <c r="H450" s="2"/>
      <c r="I450" s="11"/>
    </row>
    <row r="451" spans="1:9" x14ac:dyDescent="0.2">
      <c r="A451" s="2"/>
      <c r="B451" s="12" t="s">
        <v>427</v>
      </c>
      <c r="C451" s="13" t="s">
        <v>375</v>
      </c>
      <c r="D451" s="14">
        <f ca="1">IF(ISNA(VLOOKUP(B451,[2]BB!B$3:D$282,3,0)),0,VLOOKUP(B451,[2]BB!B$3:D$282,3,0))</f>
        <v>0</v>
      </c>
      <c r="E451" s="14">
        <f ca="1">IF(ISNA(VLOOKUP(B451,[3]BB!B$2:D$135,3,0)),0,VLOOKUP(B451,[3]BB!B$2:D$135,3,0))</f>
        <v>0</v>
      </c>
      <c r="F451" s="14">
        <f t="shared" ca="1" si="16"/>
        <v>0</v>
      </c>
      <c r="G451" s="14">
        <f t="shared" ca="1" si="17"/>
        <v>0</v>
      </c>
      <c r="H451" s="2"/>
      <c r="I451" s="11"/>
    </row>
    <row r="452" spans="1:9" x14ac:dyDescent="0.2">
      <c r="A452" s="2"/>
      <c r="B452" s="12" t="s">
        <v>994</v>
      </c>
      <c r="C452" s="13" t="s">
        <v>375</v>
      </c>
      <c r="D452" s="14">
        <f ca="1">IF(ISNA(VLOOKUP(B452,[2]BB!B$3:D$282,3,0)),0,VLOOKUP(B452,[2]BB!B$3:D$282,3,0))</f>
        <v>0</v>
      </c>
      <c r="E452" s="14">
        <f ca="1">IF(ISNA(VLOOKUP(B452,[3]BB!B$2:D$135,3,0)),0,VLOOKUP(B452,[3]BB!B$2:D$135,3,0))</f>
        <v>0</v>
      </c>
      <c r="F452" s="14">
        <f t="shared" ca="1" si="16"/>
        <v>0</v>
      </c>
      <c r="G452" s="14">
        <f t="shared" ca="1" si="17"/>
        <v>0</v>
      </c>
      <c r="H452" s="2"/>
      <c r="I452" s="11"/>
    </row>
    <row r="453" spans="1:9" x14ac:dyDescent="0.2">
      <c r="A453" s="2"/>
      <c r="B453" s="12" t="s">
        <v>428</v>
      </c>
      <c r="C453" s="13" t="s">
        <v>375</v>
      </c>
      <c r="D453" s="14">
        <f ca="1">IF(ISNA(VLOOKUP(B453,[2]BB!B$3:D$282,3,0)),0,VLOOKUP(B453,[2]BB!B$3:D$282,3,0))</f>
        <v>0</v>
      </c>
      <c r="E453" s="14">
        <f ca="1">IF(ISNA(VLOOKUP(B453,[3]BB!B$2:D$135,3,0)),0,VLOOKUP(B453,[3]BB!B$2:D$135,3,0))</f>
        <v>0</v>
      </c>
      <c r="F453" s="14">
        <f t="shared" ca="1" si="16"/>
        <v>0</v>
      </c>
      <c r="G453" s="14">
        <f t="shared" ca="1" si="17"/>
        <v>0</v>
      </c>
      <c r="H453" s="2"/>
      <c r="I453" s="11"/>
    </row>
    <row r="454" spans="1:9" x14ac:dyDescent="0.2">
      <c r="A454" s="2"/>
      <c r="B454" s="12" t="s">
        <v>429</v>
      </c>
      <c r="C454" s="13" t="s">
        <v>375</v>
      </c>
      <c r="D454" s="14">
        <f ca="1">IF(ISNA(VLOOKUP(B454,[2]BB!B$3:D$282,3,0)),0,VLOOKUP(B454,[2]BB!B$3:D$282,3,0))</f>
        <v>0</v>
      </c>
      <c r="E454" s="14">
        <f ca="1">IF(ISNA(VLOOKUP(B454,[3]BB!B$2:D$135,3,0)),0,VLOOKUP(B454,[3]BB!B$2:D$135,3,0))</f>
        <v>0</v>
      </c>
      <c r="F454" s="14">
        <f t="shared" ca="1" si="16"/>
        <v>0</v>
      </c>
      <c r="G454" s="14">
        <f t="shared" ca="1" si="17"/>
        <v>0</v>
      </c>
      <c r="H454" s="2"/>
      <c r="I454" s="11"/>
    </row>
    <row r="455" spans="1:9" x14ac:dyDescent="0.2">
      <c r="A455" s="2"/>
      <c r="B455" s="12" t="s">
        <v>430</v>
      </c>
      <c r="C455" s="13" t="s">
        <v>375</v>
      </c>
      <c r="D455" s="14">
        <f ca="1">IF(ISNA(VLOOKUP(B455,[2]BB!B$3:D$282,3,0)),0,VLOOKUP(B455,[2]BB!B$3:D$282,3,0))</f>
        <v>9744.77</v>
      </c>
      <c r="E455" s="14">
        <f ca="1">IF(ISNA(VLOOKUP(B455,[3]BB!B$2:D$135,3,0)),0,VLOOKUP(B455,[3]BB!B$2:D$135,3,0))</f>
        <v>0</v>
      </c>
      <c r="F455" s="14">
        <f t="shared" ca="1" si="16"/>
        <v>9744.77</v>
      </c>
      <c r="G455" s="14">
        <f t="shared" ca="1" si="17"/>
        <v>9744.77</v>
      </c>
      <c r="H455" s="2"/>
      <c r="I455" s="11"/>
    </row>
    <row r="456" spans="1:9" x14ac:dyDescent="0.2">
      <c r="A456" s="2"/>
      <c r="B456" s="12" t="s">
        <v>431</v>
      </c>
      <c r="C456" s="13" t="s">
        <v>375</v>
      </c>
      <c r="D456" s="14">
        <f ca="1">IF(ISNA(VLOOKUP(B456,[2]BB!B$3:D$282,3,0)),0,VLOOKUP(B456,[2]BB!B$3:D$282,3,0))</f>
        <v>0</v>
      </c>
      <c r="E456" s="14">
        <f ca="1">IF(ISNA(VLOOKUP(B456,[3]BB!B$2:D$135,3,0)),0,VLOOKUP(B456,[3]BB!B$2:D$135,3,0))</f>
        <v>0</v>
      </c>
      <c r="F456" s="14">
        <f t="shared" ca="1" si="16"/>
        <v>0</v>
      </c>
      <c r="G456" s="14">
        <f t="shared" ca="1" si="17"/>
        <v>0</v>
      </c>
      <c r="H456" s="2"/>
      <c r="I456" s="11"/>
    </row>
    <row r="457" spans="1:9" x14ac:dyDescent="0.2">
      <c r="A457" s="2"/>
      <c r="B457" s="12" t="s">
        <v>432</v>
      </c>
      <c r="C457" s="13" t="s">
        <v>375</v>
      </c>
      <c r="D457" s="14">
        <f ca="1">IF(ISNA(VLOOKUP(B457,[2]BB!B$3:D$282,3,0)),0,VLOOKUP(B457,[2]BB!B$3:D$282,3,0))</f>
        <v>0</v>
      </c>
      <c r="E457" s="14">
        <f ca="1">IF(ISNA(VLOOKUP(B457,[3]BB!B$2:D$135,3,0)),0,VLOOKUP(B457,[3]BB!B$2:D$135,3,0))</f>
        <v>0</v>
      </c>
      <c r="F457" s="14">
        <f t="shared" ca="1" si="16"/>
        <v>0</v>
      </c>
      <c r="G457" s="14">
        <f t="shared" ca="1" si="17"/>
        <v>0</v>
      </c>
      <c r="H457" s="2"/>
      <c r="I457" s="11"/>
    </row>
    <row r="458" spans="1:9" x14ac:dyDescent="0.2">
      <c r="A458" s="2"/>
      <c r="B458" s="12" t="s">
        <v>433</v>
      </c>
      <c r="C458" s="13" t="s">
        <v>375</v>
      </c>
      <c r="D458" s="14">
        <f ca="1">IF(ISNA(VLOOKUP(B458,[2]BB!B$3:D$282,3,0)),0,VLOOKUP(B458,[2]BB!B$3:D$282,3,0))</f>
        <v>0</v>
      </c>
      <c r="E458" s="14">
        <f ca="1">IF(ISNA(VLOOKUP(B458,[3]BB!B$2:D$135,3,0)),0,VLOOKUP(B458,[3]BB!B$2:D$135,3,0))</f>
        <v>0</v>
      </c>
      <c r="F458" s="14">
        <f t="shared" ca="1" si="16"/>
        <v>0</v>
      </c>
      <c r="G458" s="14">
        <f t="shared" ca="1" si="17"/>
        <v>0</v>
      </c>
      <c r="H458" s="2"/>
      <c r="I458" s="11"/>
    </row>
    <row r="459" spans="1:9" x14ac:dyDescent="0.2">
      <c r="A459" s="2"/>
      <c r="B459" s="12" t="s">
        <v>434</v>
      </c>
      <c r="C459" s="13" t="s">
        <v>375</v>
      </c>
      <c r="D459" s="14">
        <f ca="1">IF(ISNA(VLOOKUP(B459,[2]BB!B$3:D$282,3,0)),0,VLOOKUP(B459,[2]BB!B$3:D$282,3,0))</f>
        <v>0</v>
      </c>
      <c r="E459" s="14">
        <f ca="1">IF(ISNA(VLOOKUP(B459,[3]BB!B$2:D$135,3,0)),0,VLOOKUP(B459,[3]BB!B$2:D$135,3,0))</f>
        <v>0</v>
      </c>
      <c r="F459" s="14">
        <f t="shared" ca="1" si="16"/>
        <v>0</v>
      </c>
      <c r="G459" s="14">
        <f t="shared" ca="1" si="17"/>
        <v>0</v>
      </c>
      <c r="H459" s="2"/>
      <c r="I459" s="11"/>
    </row>
    <row r="460" spans="1:9" x14ac:dyDescent="0.2">
      <c r="A460" s="2"/>
      <c r="B460" s="12" t="s">
        <v>435</v>
      </c>
      <c r="C460" s="13" t="s">
        <v>375</v>
      </c>
      <c r="D460" s="14">
        <f ca="1">IF(ISNA(VLOOKUP(B460,[2]BB!B$3:D$282,3,0)),0,VLOOKUP(B460,[2]BB!B$3:D$282,3,0))</f>
        <v>0</v>
      </c>
      <c r="E460" s="14">
        <f ca="1">IF(ISNA(VLOOKUP(B460,[3]BB!B$2:D$135,3,0)),0,VLOOKUP(B460,[3]BB!B$2:D$135,3,0))</f>
        <v>0</v>
      </c>
      <c r="F460" s="14">
        <f t="shared" ca="1" si="16"/>
        <v>0</v>
      </c>
      <c r="G460" s="14">
        <f t="shared" ca="1" si="17"/>
        <v>0</v>
      </c>
      <c r="H460" s="2"/>
      <c r="I460" s="11"/>
    </row>
    <row r="461" spans="1:9" x14ac:dyDescent="0.2">
      <c r="A461" s="2"/>
      <c r="B461" s="12" t="s">
        <v>436</v>
      </c>
      <c r="C461" s="13" t="s">
        <v>375</v>
      </c>
      <c r="D461" s="14">
        <f ca="1">IF(ISNA(VLOOKUP(B461,[2]BB!B$3:D$282,3,0)),0,VLOOKUP(B461,[2]BB!B$3:D$282,3,0))</f>
        <v>0</v>
      </c>
      <c r="E461" s="14">
        <f ca="1">IF(ISNA(VLOOKUP(B461,[3]BB!B$2:D$135,3,0)),0,VLOOKUP(B461,[3]BB!B$2:D$135,3,0))</f>
        <v>0</v>
      </c>
      <c r="F461" s="14">
        <f t="shared" ca="1" si="16"/>
        <v>0</v>
      </c>
      <c r="G461" s="14">
        <f t="shared" ca="1" si="17"/>
        <v>0</v>
      </c>
      <c r="H461" s="2"/>
      <c r="I461" s="11"/>
    </row>
    <row r="462" spans="1:9" x14ac:dyDescent="0.2">
      <c r="A462" s="2"/>
      <c r="B462" s="12" t="s">
        <v>437</v>
      </c>
      <c r="C462" s="13" t="s">
        <v>375</v>
      </c>
      <c r="D462" s="14">
        <f ca="1">IF(ISNA(VLOOKUP(B462,[2]BB!B$3:D$282,3,0)),0,VLOOKUP(B462,[2]BB!B$3:D$282,3,0))</f>
        <v>0</v>
      </c>
      <c r="E462" s="14">
        <f ca="1">IF(ISNA(VLOOKUP(B462,[3]BB!B$2:D$135,3,0)),0,VLOOKUP(B462,[3]BB!B$2:D$135,3,0))</f>
        <v>0</v>
      </c>
      <c r="F462" s="14">
        <f t="shared" ca="1" si="16"/>
        <v>0</v>
      </c>
      <c r="G462" s="14">
        <f t="shared" ca="1" si="17"/>
        <v>0</v>
      </c>
      <c r="H462" s="2"/>
      <c r="I462" s="11"/>
    </row>
    <row r="463" spans="1:9" x14ac:dyDescent="0.2">
      <c r="A463" s="2"/>
      <c r="B463" s="12" t="s">
        <v>438</v>
      </c>
      <c r="C463" s="13" t="s">
        <v>375</v>
      </c>
      <c r="D463" s="14">
        <f ca="1">IF(ISNA(VLOOKUP(B463,[2]BB!B$3:D$282,3,0)),0,VLOOKUP(B463,[2]BB!B$3:D$282,3,0))</f>
        <v>0</v>
      </c>
      <c r="E463" s="14">
        <f ca="1">IF(ISNA(VLOOKUP(B463,[3]BB!B$2:D$135,3,0)),0,VLOOKUP(B463,[3]BB!B$2:D$135,3,0))</f>
        <v>0</v>
      </c>
      <c r="F463" s="14">
        <f t="shared" ca="1" si="16"/>
        <v>0</v>
      </c>
      <c r="G463" s="14">
        <f t="shared" ca="1" si="17"/>
        <v>0</v>
      </c>
      <c r="H463" s="2"/>
      <c r="I463" s="11"/>
    </row>
    <row r="464" spans="1:9" x14ac:dyDescent="0.2">
      <c r="A464" s="2"/>
      <c r="B464" s="12" t="s">
        <v>439</v>
      </c>
      <c r="C464" s="13" t="s">
        <v>375</v>
      </c>
      <c r="D464" s="14">
        <f ca="1">IF(ISNA(VLOOKUP(B464,[2]BB!B$3:D$282,3,0)),0,VLOOKUP(B464,[2]BB!B$3:D$282,3,0))</f>
        <v>0</v>
      </c>
      <c r="E464" s="14">
        <f ca="1">IF(ISNA(VLOOKUP(B464,[3]BB!B$2:D$135,3,0)),0,VLOOKUP(B464,[3]BB!B$2:D$135,3,0))</f>
        <v>0</v>
      </c>
      <c r="F464" s="14">
        <f t="shared" ca="1" si="16"/>
        <v>0</v>
      </c>
      <c r="G464" s="14">
        <f t="shared" ca="1" si="17"/>
        <v>0</v>
      </c>
      <c r="H464" s="2"/>
      <c r="I464" s="11"/>
    </row>
    <row r="465" spans="1:9" x14ac:dyDescent="0.2">
      <c r="A465" s="2"/>
      <c r="B465" s="12" t="s">
        <v>440</v>
      </c>
      <c r="C465" s="13" t="s">
        <v>375</v>
      </c>
      <c r="D465" s="14">
        <f ca="1">IF(ISNA(VLOOKUP(B465,[2]BB!B$3:D$282,3,0)),0,VLOOKUP(B465,[2]BB!B$3:D$282,3,0))</f>
        <v>9744.77</v>
      </c>
      <c r="E465" s="14">
        <f ca="1">IF(ISNA(VLOOKUP(B465,[3]BB!B$2:D$135,3,0)),0,VLOOKUP(B465,[3]BB!B$2:D$135,3,0))</f>
        <v>0</v>
      </c>
      <c r="F465" s="14">
        <f t="shared" ca="1" si="16"/>
        <v>9744.77</v>
      </c>
      <c r="G465" s="14">
        <f t="shared" ca="1" si="17"/>
        <v>9744.77</v>
      </c>
      <c r="H465" s="2"/>
      <c r="I465" s="11"/>
    </row>
    <row r="466" spans="1:9" x14ac:dyDescent="0.2">
      <c r="A466" s="2"/>
      <c r="B466" s="12" t="s">
        <v>441</v>
      </c>
      <c r="C466" s="13" t="s">
        <v>375</v>
      </c>
      <c r="D466" s="14">
        <f ca="1">IF(ISNA(VLOOKUP(B466,[2]BB!B$3:D$282,3,0)),0,VLOOKUP(B466,[2]BB!B$3:D$282,3,0))</f>
        <v>0</v>
      </c>
      <c r="E466" s="14">
        <f ca="1">IF(ISNA(VLOOKUP(B466,[3]BB!B$2:D$135,3,0)),0,VLOOKUP(B466,[3]BB!B$2:D$135,3,0))</f>
        <v>0</v>
      </c>
      <c r="F466" s="14">
        <f t="shared" ca="1" si="16"/>
        <v>0</v>
      </c>
      <c r="G466" s="14">
        <f t="shared" ca="1" si="17"/>
        <v>0</v>
      </c>
      <c r="H466" s="2"/>
      <c r="I466" s="11"/>
    </row>
    <row r="467" spans="1:9" x14ac:dyDescent="0.2">
      <c r="A467" s="2"/>
      <c r="B467" s="12" t="s">
        <v>442</v>
      </c>
      <c r="C467" s="13" t="s">
        <v>375</v>
      </c>
      <c r="D467" s="14">
        <f ca="1">IF(ISNA(VLOOKUP(B467,[2]BB!B$3:D$282,3,0)),0,VLOOKUP(B467,[2]BB!B$3:D$282,3,0))</f>
        <v>0</v>
      </c>
      <c r="E467" s="14">
        <f ca="1">IF(ISNA(VLOOKUP(B467,[3]BB!B$2:D$135,3,0)),0,VLOOKUP(B467,[3]BB!B$2:D$135,3,0))</f>
        <v>0</v>
      </c>
      <c r="F467" s="14">
        <f t="shared" ca="1" si="16"/>
        <v>0</v>
      </c>
      <c r="G467" s="14">
        <f t="shared" ca="1" si="17"/>
        <v>0</v>
      </c>
      <c r="H467" s="2"/>
      <c r="I467" s="11"/>
    </row>
    <row r="468" spans="1:9" x14ac:dyDescent="0.2">
      <c r="A468" s="2"/>
      <c r="B468" s="12" t="s">
        <v>443</v>
      </c>
      <c r="C468" s="13" t="s">
        <v>375</v>
      </c>
      <c r="D468" s="14">
        <f ca="1">IF(ISNA(VLOOKUP(B468,[2]BB!B$3:D$282,3,0)),0,VLOOKUP(B468,[2]BB!B$3:D$282,3,0))</f>
        <v>0</v>
      </c>
      <c r="E468" s="14">
        <f ca="1">IF(ISNA(VLOOKUP(B468,[3]BB!B$2:D$135,3,0)),0,VLOOKUP(B468,[3]BB!B$2:D$135,3,0))</f>
        <v>0</v>
      </c>
      <c r="F468" s="14">
        <f t="shared" ca="1" si="16"/>
        <v>0</v>
      </c>
      <c r="G468" s="14">
        <f t="shared" ca="1" si="17"/>
        <v>0</v>
      </c>
      <c r="H468" s="2"/>
      <c r="I468" s="11"/>
    </row>
    <row r="469" spans="1:9" x14ac:dyDescent="0.2">
      <c r="A469" s="2"/>
      <c r="B469" s="12" t="s">
        <v>444</v>
      </c>
      <c r="C469" s="13" t="s">
        <v>375</v>
      </c>
      <c r="D469" s="14">
        <f ca="1">IF(ISNA(VLOOKUP(B469,[2]BB!B$3:D$282,3,0)),0,VLOOKUP(B469,[2]BB!B$3:D$282,3,0))</f>
        <v>0</v>
      </c>
      <c r="E469" s="14">
        <f ca="1">IF(ISNA(VLOOKUP(B469,[3]BB!B$2:D$135,3,0)),0,VLOOKUP(B469,[3]BB!B$2:D$135,3,0))</f>
        <v>0</v>
      </c>
      <c r="F469" s="14">
        <f t="shared" ca="1" si="16"/>
        <v>0</v>
      </c>
      <c r="G469" s="14">
        <f t="shared" ca="1" si="17"/>
        <v>0</v>
      </c>
      <c r="H469" s="2"/>
      <c r="I469" s="11"/>
    </row>
    <row r="470" spans="1:9" x14ac:dyDescent="0.2">
      <c r="A470" s="2"/>
      <c r="B470" s="12" t="s">
        <v>445</v>
      </c>
      <c r="C470" s="13" t="s">
        <v>375</v>
      </c>
      <c r="D470" s="14">
        <f ca="1">IF(ISNA(VLOOKUP(B470,[2]BB!B$3:D$282,3,0)),0,VLOOKUP(B470,[2]BB!B$3:D$282,3,0))</f>
        <v>0</v>
      </c>
      <c r="E470" s="14">
        <f ca="1">IF(ISNA(VLOOKUP(B470,[3]BB!B$2:D$135,3,0)),0,VLOOKUP(B470,[3]BB!B$2:D$135,3,0))</f>
        <v>0</v>
      </c>
      <c r="F470" s="14">
        <f t="shared" ca="1" si="16"/>
        <v>0</v>
      </c>
      <c r="G470" s="14">
        <f t="shared" ca="1" si="17"/>
        <v>0</v>
      </c>
      <c r="H470" s="2"/>
      <c r="I470" s="11"/>
    </row>
    <row r="471" spans="1:9" x14ac:dyDescent="0.2">
      <c r="A471" s="2"/>
      <c r="B471" s="12" t="s">
        <v>446</v>
      </c>
      <c r="C471" s="13" t="s">
        <v>375</v>
      </c>
      <c r="D471" s="14">
        <f ca="1">IF(ISNA(VLOOKUP(B471,[2]BB!B$3:D$282,3,0)),0,VLOOKUP(B471,[2]BB!B$3:D$282,3,0))</f>
        <v>0</v>
      </c>
      <c r="E471" s="14">
        <f ca="1">IF(ISNA(VLOOKUP(B471,[3]BB!B$2:D$135,3,0)),0,VLOOKUP(B471,[3]BB!B$2:D$135,3,0))</f>
        <v>0</v>
      </c>
      <c r="F471" s="14">
        <f t="shared" ca="1" si="16"/>
        <v>0</v>
      </c>
      <c r="G471" s="14">
        <f t="shared" ca="1" si="17"/>
        <v>0</v>
      </c>
      <c r="H471" s="2"/>
      <c r="I471" s="11"/>
    </row>
    <row r="472" spans="1:9" x14ac:dyDescent="0.2">
      <c r="A472" s="2"/>
      <c r="B472" s="12" t="s">
        <v>447</v>
      </c>
      <c r="C472" s="13" t="s">
        <v>375</v>
      </c>
      <c r="D472" s="14">
        <f ca="1">IF(ISNA(VLOOKUP(B472,[2]BB!B$3:D$282,3,0)),0,VLOOKUP(B472,[2]BB!B$3:D$282,3,0))</f>
        <v>9744.77</v>
      </c>
      <c r="E472" s="14">
        <f ca="1">IF(ISNA(VLOOKUP(B472,[3]BB!B$2:D$135,3,0)),0,VLOOKUP(B472,[3]BB!B$2:D$135,3,0))</f>
        <v>0</v>
      </c>
      <c r="F472" s="14">
        <f t="shared" ca="1" si="16"/>
        <v>9744.77</v>
      </c>
      <c r="G472" s="14">
        <f t="shared" ca="1" si="17"/>
        <v>9744.77</v>
      </c>
      <c r="H472" s="2"/>
      <c r="I472" s="11"/>
    </row>
    <row r="473" spans="1:9" x14ac:dyDescent="0.2">
      <c r="A473" s="2"/>
      <c r="B473" s="12" t="s">
        <v>448</v>
      </c>
      <c r="C473" s="13" t="s">
        <v>375</v>
      </c>
      <c r="D473" s="14">
        <f ca="1">IF(ISNA(VLOOKUP(B473,[2]BB!B$3:D$282,3,0)),0,VLOOKUP(B473,[2]BB!B$3:D$282,3,0))</f>
        <v>0</v>
      </c>
      <c r="E473" s="14">
        <f ca="1">IF(ISNA(VLOOKUP(B473,[3]BB!B$2:D$135,3,0)),0,VLOOKUP(B473,[3]BB!B$2:D$135,3,0))</f>
        <v>0</v>
      </c>
      <c r="F473" s="14">
        <f t="shared" ca="1" si="16"/>
        <v>0</v>
      </c>
      <c r="G473" s="14">
        <f t="shared" ca="1" si="17"/>
        <v>0</v>
      </c>
      <c r="H473" s="2"/>
      <c r="I473" s="11"/>
    </row>
    <row r="474" spans="1:9" x14ac:dyDescent="0.2">
      <c r="A474" s="2"/>
      <c r="B474" s="12" t="s">
        <v>449</v>
      </c>
      <c r="C474" s="13" t="s">
        <v>375</v>
      </c>
      <c r="D474" s="14">
        <f ca="1">IF(ISNA(VLOOKUP(B474,[2]BB!B$3:D$282,3,0)),0,VLOOKUP(B474,[2]BB!B$3:D$282,3,0))</f>
        <v>0</v>
      </c>
      <c r="E474" s="14">
        <f ca="1">IF(ISNA(VLOOKUP(B474,[3]BB!B$2:D$135,3,0)),0,VLOOKUP(B474,[3]BB!B$2:D$135,3,0))</f>
        <v>0</v>
      </c>
      <c r="F474" s="14">
        <f t="shared" ca="1" si="16"/>
        <v>0</v>
      </c>
      <c r="G474" s="14">
        <f t="shared" ca="1" si="17"/>
        <v>0</v>
      </c>
      <c r="H474" s="2"/>
      <c r="I474" s="11"/>
    </row>
    <row r="475" spans="1:9" x14ac:dyDescent="0.2">
      <c r="A475" s="2"/>
      <c r="B475" s="12" t="s">
        <v>450</v>
      </c>
      <c r="C475" s="13" t="s">
        <v>375</v>
      </c>
      <c r="D475" s="14">
        <f ca="1">IF(ISNA(VLOOKUP(B475,[2]BB!B$3:D$282,3,0)),0,VLOOKUP(B475,[2]BB!B$3:D$282,3,0))</f>
        <v>0</v>
      </c>
      <c r="E475" s="14">
        <f ca="1">IF(ISNA(VLOOKUP(B475,[3]BB!B$2:D$135,3,0)),0,VLOOKUP(B475,[3]BB!B$2:D$135,3,0))</f>
        <v>0</v>
      </c>
      <c r="F475" s="14">
        <f t="shared" ca="1" si="16"/>
        <v>0</v>
      </c>
      <c r="G475" s="14">
        <f t="shared" ca="1" si="17"/>
        <v>0</v>
      </c>
      <c r="H475" s="2"/>
      <c r="I475" s="11"/>
    </row>
    <row r="476" spans="1:9" x14ac:dyDescent="0.2">
      <c r="A476" s="2"/>
      <c r="B476" s="12" t="s">
        <v>451</v>
      </c>
      <c r="C476" s="13" t="s">
        <v>375</v>
      </c>
      <c r="D476" s="14">
        <f ca="1">IF(ISNA(VLOOKUP(B476,[2]BB!B$3:D$282,3,0)),0,VLOOKUP(B476,[2]BB!B$3:D$282,3,0))</f>
        <v>0</v>
      </c>
      <c r="E476" s="14">
        <f ca="1">IF(ISNA(VLOOKUP(B476,[3]BB!B$2:D$135,3,0)),0,VLOOKUP(B476,[3]BB!B$2:D$135,3,0))</f>
        <v>0</v>
      </c>
      <c r="F476" s="14">
        <f t="shared" ca="1" si="16"/>
        <v>0</v>
      </c>
      <c r="G476" s="14">
        <f t="shared" ca="1" si="17"/>
        <v>0</v>
      </c>
      <c r="H476" s="2"/>
      <c r="I476" s="11"/>
    </row>
    <row r="477" spans="1:9" x14ac:dyDescent="0.2">
      <c r="A477" s="2"/>
      <c r="B477" s="12" t="s">
        <v>452</v>
      </c>
      <c r="C477" s="13" t="s">
        <v>375</v>
      </c>
      <c r="D477" s="14">
        <f ca="1">IF(ISNA(VLOOKUP(B477,[2]BB!B$3:D$282,3,0)),0,VLOOKUP(B477,[2]BB!B$3:D$282,3,0))</f>
        <v>0</v>
      </c>
      <c r="E477" s="14">
        <f ca="1">IF(ISNA(VLOOKUP(B477,[3]BB!B$2:D$135,3,0)),0,VLOOKUP(B477,[3]BB!B$2:D$135,3,0))</f>
        <v>0</v>
      </c>
      <c r="F477" s="14">
        <f t="shared" ca="1" si="16"/>
        <v>0</v>
      </c>
      <c r="G477" s="14">
        <f t="shared" ca="1" si="17"/>
        <v>0</v>
      </c>
      <c r="H477" s="2"/>
      <c r="I477" s="11"/>
    </row>
    <row r="478" spans="1:9" x14ac:dyDescent="0.2">
      <c r="A478" s="2"/>
      <c r="B478" s="12" t="s">
        <v>453</v>
      </c>
      <c r="C478" s="13" t="s">
        <v>375</v>
      </c>
      <c r="D478" s="14">
        <f ca="1">IF(ISNA(VLOOKUP(B478,[2]BB!B$3:D$282,3,0)),0,VLOOKUP(B478,[2]BB!B$3:D$282,3,0))</f>
        <v>0</v>
      </c>
      <c r="E478" s="14">
        <f ca="1">IF(ISNA(VLOOKUP(B478,[3]BB!B$2:D$135,3,0)),0,VLOOKUP(B478,[3]BB!B$2:D$135,3,0))</f>
        <v>0</v>
      </c>
      <c r="F478" s="14">
        <f t="shared" ca="1" si="16"/>
        <v>0</v>
      </c>
      <c r="G478" s="14">
        <f t="shared" ca="1" si="17"/>
        <v>0</v>
      </c>
      <c r="H478" s="2"/>
      <c r="I478" s="11"/>
    </row>
    <row r="479" spans="1:9" x14ac:dyDescent="0.2">
      <c r="A479" s="2"/>
      <c r="B479" s="12" t="s">
        <v>454</v>
      </c>
      <c r="C479" s="13" t="s">
        <v>375</v>
      </c>
      <c r="D479" s="14">
        <f ca="1">IF(ISNA(VLOOKUP(B479,[2]BB!B$3:D$282,3,0)),0,VLOOKUP(B479,[2]BB!B$3:D$282,3,0))</f>
        <v>0</v>
      </c>
      <c r="E479" s="14">
        <f ca="1">IF(ISNA(VLOOKUP(B479,[3]BB!B$2:D$135,3,0)),0,VLOOKUP(B479,[3]BB!B$2:D$135,3,0))</f>
        <v>0</v>
      </c>
      <c r="F479" s="14">
        <f t="shared" ca="1" si="16"/>
        <v>0</v>
      </c>
      <c r="G479" s="14">
        <f t="shared" ca="1" si="17"/>
        <v>0</v>
      </c>
      <c r="H479" s="2"/>
      <c r="I479" s="11"/>
    </row>
    <row r="480" spans="1:9" x14ac:dyDescent="0.2">
      <c r="A480" s="2"/>
      <c r="B480" s="39" t="s">
        <v>455</v>
      </c>
      <c r="C480" s="40"/>
      <c r="D480" s="14">
        <f ca="1">SUM(D397:D479)</f>
        <v>102206.78000000003</v>
      </c>
      <c r="E480" s="14">
        <f ca="1">SUM(E397:E479)</f>
        <v>3976.88</v>
      </c>
      <c r="F480" s="14">
        <f t="shared" ca="1" si="16"/>
        <v>106183.66000000003</v>
      </c>
      <c r="G480" s="14">
        <f t="shared" ca="1" si="17"/>
        <v>106183.66000000003</v>
      </c>
      <c r="H480" s="2"/>
      <c r="I480" s="11"/>
    </row>
    <row r="481" spans="1:9" x14ac:dyDescent="0.2">
      <c r="A481" s="2"/>
      <c r="B481" s="12" t="s">
        <v>456</v>
      </c>
      <c r="C481" s="13" t="s">
        <v>457</v>
      </c>
      <c r="D481" s="14">
        <f ca="1">IF(ISNA(VLOOKUP(B481,[2]BB!B$3:D$282,3,0)),0,VLOOKUP(B481,[2]BB!B$3:D$282,3,0))</f>
        <v>0</v>
      </c>
      <c r="E481" s="14">
        <f ca="1">IF(ISNA(VLOOKUP(B481,[3]BB!B$2:D$135,3,0)),0,VLOOKUP(B481,[3]BB!B$2:D$135,3,0))</f>
        <v>0</v>
      </c>
      <c r="F481" s="14">
        <f t="shared" ca="1" si="16"/>
        <v>0</v>
      </c>
      <c r="G481" s="14">
        <f t="shared" ca="1" si="17"/>
        <v>0</v>
      </c>
      <c r="H481" s="2"/>
      <c r="I481" s="11"/>
    </row>
    <row r="482" spans="1:9" x14ac:dyDescent="0.2">
      <c r="A482" s="2"/>
      <c r="B482" s="12" t="s">
        <v>458</v>
      </c>
      <c r="C482" s="13" t="s">
        <v>457</v>
      </c>
      <c r="D482" s="14">
        <f ca="1">IF(ISNA(VLOOKUP(B482,[2]BB!B$3:D$282,3,0)),0,VLOOKUP(B482,[2]BB!B$3:D$282,3,0))</f>
        <v>0</v>
      </c>
      <c r="E482" s="14">
        <f ca="1">IF(ISNA(VLOOKUP(B482,[3]BB!B$2:D$135,3,0)),0,VLOOKUP(B482,[3]BB!B$2:D$135,3,0))</f>
        <v>0</v>
      </c>
      <c r="F482" s="14">
        <f t="shared" ca="1" si="16"/>
        <v>0</v>
      </c>
      <c r="G482" s="14">
        <f t="shared" ca="1" si="17"/>
        <v>0</v>
      </c>
      <c r="H482" s="2"/>
      <c r="I482" s="11"/>
    </row>
    <row r="483" spans="1:9" x14ac:dyDescent="0.2">
      <c r="A483" s="2"/>
      <c r="B483" s="12" t="s">
        <v>459</v>
      </c>
      <c r="C483" s="13" t="s">
        <v>457</v>
      </c>
      <c r="D483" s="14">
        <f ca="1">IF(ISNA(VLOOKUP(B483,[2]BB!B$3:D$282,3,0)),0,VLOOKUP(B483,[2]BB!B$3:D$282,3,0))</f>
        <v>0</v>
      </c>
      <c r="E483" s="14">
        <f ca="1">IF(ISNA(VLOOKUP(B483,[3]BB!B$2:D$135,3,0)),0,VLOOKUP(B483,[3]BB!B$2:D$135,3,0))</f>
        <v>0</v>
      </c>
      <c r="F483" s="14">
        <f t="shared" ca="1" si="16"/>
        <v>0</v>
      </c>
      <c r="G483" s="14">
        <f t="shared" ca="1" si="17"/>
        <v>0</v>
      </c>
      <c r="H483" s="2"/>
      <c r="I483" s="11"/>
    </row>
    <row r="484" spans="1:9" x14ac:dyDescent="0.2">
      <c r="A484" s="2"/>
      <c r="B484" s="12" t="s">
        <v>460</v>
      </c>
      <c r="C484" s="13" t="s">
        <v>457</v>
      </c>
      <c r="D484" s="14">
        <f ca="1">IF(ISNA(VLOOKUP(B484,[2]BB!B$3:D$282,3,0)),0,VLOOKUP(B484,[2]BB!B$3:D$282,3,0))</f>
        <v>0</v>
      </c>
      <c r="E484" s="14">
        <f ca="1">IF(ISNA(VLOOKUP(B484,[3]BB!B$2:D$135,3,0)),0,VLOOKUP(B484,[3]BB!B$2:D$135,3,0))</f>
        <v>0</v>
      </c>
      <c r="F484" s="14">
        <f t="shared" ca="1" si="16"/>
        <v>0</v>
      </c>
      <c r="G484" s="14">
        <f t="shared" ca="1" si="17"/>
        <v>0</v>
      </c>
      <c r="H484" s="2"/>
      <c r="I484" s="11"/>
    </row>
    <row r="485" spans="1:9" x14ac:dyDescent="0.2">
      <c r="A485" s="2"/>
      <c r="B485" s="12" t="s">
        <v>461</v>
      </c>
      <c r="C485" s="13" t="s">
        <v>457</v>
      </c>
      <c r="D485" s="14">
        <f ca="1">IF(ISNA(VLOOKUP(B485,[2]BB!B$3:D$282,3,0)),0,VLOOKUP(B485,[2]BB!B$3:D$282,3,0))</f>
        <v>0</v>
      </c>
      <c r="E485" s="14">
        <f ca="1">IF(ISNA(VLOOKUP(B485,[3]BB!B$2:D$135,3,0)),0,VLOOKUP(B485,[3]BB!B$2:D$135,3,0))</f>
        <v>0</v>
      </c>
      <c r="F485" s="14">
        <f t="shared" ca="1" si="16"/>
        <v>0</v>
      </c>
      <c r="G485" s="14">
        <f t="shared" ca="1" si="17"/>
        <v>0</v>
      </c>
      <c r="H485" s="2"/>
      <c r="I485" s="11"/>
    </row>
    <row r="486" spans="1:9" x14ac:dyDescent="0.2">
      <c r="A486" s="2"/>
      <c r="B486" s="12" t="s">
        <v>462</v>
      </c>
      <c r="C486" s="13" t="s">
        <v>457</v>
      </c>
      <c r="D486" s="14">
        <f ca="1">IF(ISNA(VLOOKUP(B486,[2]BB!B$3:D$282,3,0)),0,VLOOKUP(B486,[2]BB!B$3:D$282,3,0))</f>
        <v>0</v>
      </c>
      <c r="E486" s="14">
        <f ca="1">IF(ISNA(VLOOKUP(B486,[3]BB!B$2:D$135,3,0)),0,VLOOKUP(B486,[3]BB!B$2:D$135,3,0))</f>
        <v>0</v>
      </c>
      <c r="F486" s="14">
        <f t="shared" ca="1" si="16"/>
        <v>0</v>
      </c>
      <c r="G486" s="14">
        <f t="shared" ca="1" si="17"/>
        <v>0</v>
      </c>
      <c r="H486" s="2"/>
      <c r="I486" s="11"/>
    </row>
    <row r="487" spans="1:9" x14ac:dyDescent="0.2">
      <c r="A487" s="2"/>
      <c r="B487" s="12" t="s">
        <v>463</v>
      </c>
      <c r="C487" s="13" t="s">
        <v>457</v>
      </c>
      <c r="D487" s="14">
        <f ca="1">IF(ISNA(VLOOKUP(B487,[2]BB!B$3:D$282,3,0)),0,VLOOKUP(B487,[2]BB!B$3:D$282,3,0))</f>
        <v>9744.77</v>
      </c>
      <c r="E487" s="14">
        <f ca="1">IF(ISNA(VLOOKUP(B487,[3]BB!B$2:D$135,3,0)),0,VLOOKUP(B487,[3]BB!B$2:D$135,3,0))</f>
        <v>7194.35</v>
      </c>
      <c r="F487" s="14">
        <f t="shared" ca="1" si="16"/>
        <v>16939.120000000003</v>
      </c>
      <c r="G487" s="14">
        <f t="shared" ca="1" si="17"/>
        <v>16939.120000000003</v>
      </c>
      <c r="H487" s="2"/>
      <c r="I487" s="11"/>
    </row>
    <row r="488" spans="1:9" x14ac:dyDescent="0.2">
      <c r="A488" s="2"/>
      <c r="B488" s="12" t="s">
        <v>464</v>
      </c>
      <c r="C488" s="13" t="s">
        <v>457</v>
      </c>
      <c r="D488" s="14">
        <f ca="1">IF(ISNA(VLOOKUP(B488,[2]BB!B$3:D$282,3,0)),0,VLOOKUP(B488,[2]BB!B$3:D$282,3,0))</f>
        <v>0</v>
      </c>
      <c r="E488" s="14">
        <f ca="1">IF(ISNA(VLOOKUP(B488,[3]BB!B$2:D$135,3,0)),0,VLOOKUP(B488,[3]BB!B$2:D$135,3,0))</f>
        <v>0</v>
      </c>
      <c r="F488" s="14">
        <f t="shared" ca="1" si="16"/>
        <v>0</v>
      </c>
      <c r="G488" s="14">
        <f t="shared" ca="1" si="17"/>
        <v>0</v>
      </c>
      <c r="H488" s="2"/>
      <c r="I488" s="11"/>
    </row>
    <row r="489" spans="1:9" x14ac:dyDescent="0.2">
      <c r="A489" s="2"/>
      <c r="B489" s="12" t="s">
        <v>465</v>
      </c>
      <c r="C489" s="13" t="s">
        <v>457</v>
      </c>
      <c r="D489" s="14">
        <f ca="1">IF(ISNA(VLOOKUP(B489,[2]BB!B$3:D$282,3,0)),0,VLOOKUP(B489,[2]BB!B$3:D$282,3,0))</f>
        <v>1586.36</v>
      </c>
      <c r="E489" s="14">
        <f ca="1">IF(ISNA(VLOOKUP(B489,[3]BB!B$2:D$135,3,0)),0,VLOOKUP(B489,[3]BB!B$2:D$135,3,0))</f>
        <v>323.48</v>
      </c>
      <c r="F489" s="14">
        <f t="shared" ca="1" si="16"/>
        <v>1909.84</v>
      </c>
      <c r="G489" s="14">
        <f t="shared" ca="1" si="17"/>
        <v>1909.84</v>
      </c>
      <c r="H489" s="2"/>
      <c r="I489" s="11"/>
    </row>
    <row r="490" spans="1:9" x14ac:dyDescent="0.2">
      <c r="A490" s="2"/>
      <c r="B490" s="12" t="s">
        <v>466</v>
      </c>
      <c r="C490" s="13" t="s">
        <v>457</v>
      </c>
      <c r="D490" s="14">
        <f ca="1">IF(ISNA(VLOOKUP(B490,[2]BB!B$3:D$282,3,0)),0,VLOOKUP(B490,[2]BB!B$3:D$282,3,0))</f>
        <v>0</v>
      </c>
      <c r="E490" s="14">
        <f ca="1">IF(ISNA(VLOOKUP(B490,[3]BB!B$2:D$135,3,0)),0,VLOOKUP(B490,[3]BB!B$2:D$135,3,0))</f>
        <v>0</v>
      </c>
      <c r="F490" s="14">
        <f t="shared" ca="1" si="16"/>
        <v>0</v>
      </c>
      <c r="G490" s="14">
        <f t="shared" ca="1" si="17"/>
        <v>0</v>
      </c>
      <c r="H490" s="2"/>
      <c r="I490" s="11"/>
    </row>
    <row r="491" spans="1:9" x14ac:dyDescent="0.2">
      <c r="A491" s="2"/>
      <c r="B491" s="12" t="s">
        <v>467</v>
      </c>
      <c r="C491" s="13" t="s">
        <v>457</v>
      </c>
      <c r="D491" s="14">
        <f ca="1">IF(ISNA(VLOOKUP(B491,[2]BB!B$3:D$282,3,0)),0,VLOOKUP(B491,[2]BB!B$3:D$282,3,0))</f>
        <v>0</v>
      </c>
      <c r="E491" s="14">
        <f ca="1">IF(ISNA(VLOOKUP(B491,[3]BB!B$2:D$135,3,0)),0,VLOOKUP(B491,[3]BB!B$2:D$135,3,0))</f>
        <v>0</v>
      </c>
      <c r="F491" s="14">
        <f t="shared" ca="1" si="16"/>
        <v>0</v>
      </c>
      <c r="G491" s="14">
        <f t="shared" ca="1" si="17"/>
        <v>0</v>
      </c>
      <c r="H491" s="2"/>
      <c r="I491" s="11"/>
    </row>
    <row r="492" spans="1:9" x14ac:dyDescent="0.2">
      <c r="A492" s="2"/>
      <c r="B492" s="12" t="s">
        <v>468</v>
      </c>
      <c r="C492" s="13" t="s">
        <v>457</v>
      </c>
      <c r="D492" s="14">
        <f ca="1">IF(ISNA(VLOOKUP(B492,[2]BB!B$3:D$282,3,0)),0,VLOOKUP(B492,[2]BB!B$3:D$282,3,0))</f>
        <v>0</v>
      </c>
      <c r="E492" s="14">
        <f ca="1">IF(ISNA(VLOOKUP(B492,[3]BB!B$2:D$135,3,0)),0,VLOOKUP(B492,[3]BB!B$2:D$135,3,0))</f>
        <v>0</v>
      </c>
      <c r="F492" s="14">
        <f t="shared" ca="1" si="16"/>
        <v>0</v>
      </c>
      <c r="G492" s="14">
        <f t="shared" ca="1" si="17"/>
        <v>0</v>
      </c>
      <c r="H492" s="2"/>
      <c r="I492" s="11"/>
    </row>
    <row r="493" spans="1:9" x14ac:dyDescent="0.2">
      <c r="A493" s="2"/>
      <c r="B493" s="12" t="s">
        <v>469</v>
      </c>
      <c r="C493" s="13" t="s">
        <v>457</v>
      </c>
      <c r="D493" s="14">
        <f ca="1">IF(ISNA(VLOOKUP(B493,[2]BB!B$3:D$282,3,0)),0,VLOOKUP(B493,[2]BB!B$3:D$282,3,0))</f>
        <v>0</v>
      </c>
      <c r="E493" s="14">
        <f ca="1">IF(ISNA(VLOOKUP(B493,[3]BB!B$2:D$135,3,0)),0,VLOOKUP(B493,[3]BB!B$2:D$135,3,0))</f>
        <v>0</v>
      </c>
      <c r="F493" s="14">
        <f t="shared" ca="1" si="16"/>
        <v>0</v>
      </c>
      <c r="G493" s="14">
        <f t="shared" ca="1" si="17"/>
        <v>0</v>
      </c>
      <c r="H493" s="2"/>
      <c r="I493" s="11"/>
    </row>
    <row r="494" spans="1:9" x14ac:dyDescent="0.2">
      <c r="A494" s="2"/>
      <c r="B494" s="12" t="s">
        <v>470</v>
      </c>
      <c r="C494" s="13" t="s">
        <v>457</v>
      </c>
      <c r="D494" s="14">
        <f ca="1">IF(ISNA(VLOOKUP(B494,[2]BB!B$3:D$282,3,0)),0,VLOOKUP(B494,[2]BB!B$3:D$282,3,0))</f>
        <v>0</v>
      </c>
      <c r="E494" s="14">
        <f ca="1">IF(ISNA(VLOOKUP(B494,[3]BB!B$2:D$135,3,0)),0,VLOOKUP(B494,[3]BB!B$2:D$135,3,0))</f>
        <v>0</v>
      </c>
      <c r="F494" s="14">
        <f t="shared" ca="1" si="16"/>
        <v>0</v>
      </c>
      <c r="G494" s="14">
        <f t="shared" ca="1" si="17"/>
        <v>0</v>
      </c>
      <c r="H494" s="2"/>
      <c r="I494" s="11"/>
    </row>
    <row r="495" spans="1:9" x14ac:dyDescent="0.2">
      <c r="A495" s="2"/>
      <c r="B495" s="12" t="s">
        <v>471</v>
      </c>
      <c r="C495" s="13" t="s">
        <v>457</v>
      </c>
      <c r="D495" s="14">
        <f ca="1">IF(ISNA(VLOOKUP(B495,[2]BB!B$3:D$282,3,0)),0,VLOOKUP(B495,[2]BB!B$3:D$282,3,0))</f>
        <v>0</v>
      </c>
      <c r="E495" s="14">
        <f ca="1">IF(ISNA(VLOOKUP(B495,[3]BB!B$2:D$135,3,0)),0,VLOOKUP(B495,[3]BB!B$2:D$135,3,0))</f>
        <v>0</v>
      </c>
      <c r="F495" s="14">
        <f t="shared" ca="1" si="16"/>
        <v>0</v>
      </c>
      <c r="G495" s="14">
        <f t="shared" ca="1" si="17"/>
        <v>0</v>
      </c>
      <c r="H495" s="2"/>
      <c r="I495" s="11"/>
    </row>
    <row r="496" spans="1:9" x14ac:dyDescent="0.2">
      <c r="A496" s="2"/>
      <c r="B496" s="12" t="s">
        <v>472</v>
      </c>
      <c r="C496" s="13" t="s">
        <v>457</v>
      </c>
      <c r="D496" s="14">
        <f ca="1">IF(ISNA(VLOOKUP(B496,[2]BB!B$3:D$282,3,0)),0,VLOOKUP(B496,[2]BB!B$3:D$282,3,0))</f>
        <v>0</v>
      </c>
      <c r="E496" s="14">
        <f ca="1">IF(ISNA(VLOOKUP(B496,[3]BB!B$2:D$135,3,0)),0,VLOOKUP(B496,[3]BB!B$2:D$135,3,0))</f>
        <v>0</v>
      </c>
      <c r="F496" s="14">
        <f t="shared" ca="1" si="16"/>
        <v>0</v>
      </c>
      <c r="G496" s="14">
        <f t="shared" ca="1" si="17"/>
        <v>0</v>
      </c>
      <c r="H496" s="2"/>
      <c r="I496" s="11"/>
    </row>
    <row r="497" spans="1:9" x14ac:dyDescent="0.2">
      <c r="A497" s="2"/>
      <c r="B497" s="12" t="s">
        <v>473</v>
      </c>
      <c r="C497" s="13" t="s">
        <v>457</v>
      </c>
      <c r="D497" s="14">
        <f ca="1">IF(ISNA(VLOOKUP(B497,[2]BB!B$3:D$282,3,0)),0,VLOOKUP(B497,[2]BB!B$3:D$282,3,0))</f>
        <v>0</v>
      </c>
      <c r="E497" s="14">
        <f ca="1">IF(ISNA(VLOOKUP(B497,[3]BB!B$2:D$135,3,0)),0,VLOOKUP(B497,[3]BB!B$2:D$135,3,0))</f>
        <v>0</v>
      </c>
      <c r="F497" s="14">
        <f t="shared" ca="1" si="16"/>
        <v>0</v>
      </c>
      <c r="G497" s="14">
        <f t="shared" ca="1" si="17"/>
        <v>0</v>
      </c>
      <c r="H497" s="2"/>
      <c r="I497" s="11"/>
    </row>
    <row r="498" spans="1:9" x14ac:dyDescent="0.2">
      <c r="A498" s="2"/>
      <c r="B498" s="12" t="s">
        <v>474</v>
      </c>
      <c r="C498" s="13" t="s">
        <v>457</v>
      </c>
      <c r="D498" s="14">
        <f ca="1">IF(ISNA(VLOOKUP(B498,[2]BB!B$3:D$282,3,0)),0,VLOOKUP(B498,[2]BB!B$3:D$282,3,0))</f>
        <v>0</v>
      </c>
      <c r="E498" s="14">
        <f ca="1">IF(ISNA(VLOOKUP(B498,[3]BB!B$2:D$135,3,0)),0,VLOOKUP(B498,[3]BB!B$2:D$135,3,0))</f>
        <v>0</v>
      </c>
      <c r="F498" s="14">
        <f t="shared" ref="F498:F561" ca="1" si="18">SUM(D498:E498)</f>
        <v>0</v>
      </c>
      <c r="G498" s="14">
        <f t="shared" ref="G498:G561" ca="1" si="19">F498</f>
        <v>0</v>
      </c>
      <c r="H498" s="2"/>
      <c r="I498" s="11"/>
    </row>
    <row r="499" spans="1:9" x14ac:dyDescent="0.2">
      <c r="A499" s="2"/>
      <c r="B499" s="12" t="s">
        <v>475</v>
      </c>
      <c r="C499" s="13" t="s">
        <v>457</v>
      </c>
      <c r="D499" s="14">
        <f ca="1">IF(ISNA(VLOOKUP(B499,[2]BB!B$3:D$282,3,0)),0,VLOOKUP(B499,[2]BB!B$3:D$282,3,0))</f>
        <v>0</v>
      </c>
      <c r="E499" s="14">
        <f ca="1">IF(ISNA(VLOOKUP(B499,[3]BB!B$2:D$135,3,0)),0,VLOOKUP(B499,[3]BB!B$2:D$135,3,0))</f>
        <v>0</v>
      </c>
      <c r="F499" s="14">
        <f t="shared" ca="1" si="18"/>
        <v>0</v>
      </c>
      <c r="G499" s="14">
        <f t="shared" ca="1" si="19"/>
        <v>0</v>
      </c>
      <c r="H499" s="2"/>
      <c r="I499" s="11"/>
    </row>
    <row r="500" spans="1:9" x14ac:dyDescent="0.2">
      <c r="A500" s="2"/>
      <c r="B500" s="12" t="s">
        <v>476</v>
      </c>
      <c r="C500" s="13" t="s">
        <v>457</v>
      </c>
      <c r="D500" s="14">
        <f ca="1">IF(ISNA(VLOOKUP(B500,[2]BB!B$3:D$282,3,0)),0,VLOOKUP(B500,[2]BB!B$3:D$282,3,0))</f>
        <v>0</v>
      </c>
      <c r="E500" s="14">
        <f ca="1">IF(ISNA(VLOOKUP(B500,[3]BB!B$2:D$135,3,0)),0,VLOOKUP(B500,[3]BB!B$2:D$135,3,0))</f>
        <v>32.79</v>
      </c>
      <c r="F500" s="14">
        <f t="shared" ca="1" si="18"/>
        <v>32.79</v>
      </c>
      <c r="G500" s="14">
        <f t="shared" ca="1" si="19"/>
        <v>32.79</v>
      </c>
      <c r="H500" s="2"/>
      <c r="I500" s="11"/>
    </row>
    <row r="501" spans="1:9" x14ac:dyDescent="0.2">
      <c r="A501" s="2"/>
      <c r="B501" s="12" t="s">
        <v>477</v>
      </c>
      <c r="C501" s="13" t="s">
        <v>457</v>
      </c>
      <c r="D501" s="14">
        <f ca="1">IF(ISNA(VLOOKUP(B501,[2]BB!B$3:D$282,3,0)),0,VLOOKUP(B501,[2]BB!B$3:D$282,3,0))</f>
        <v>0</v>
      </c>
      <c r="E501" s="14">
        <f ca="1">IF(ISNA(VLOOKUP(B501,[3]BB!B$2:D$135,3,0)),0,VLOOKUP(B501,[3]BB!B$2:D$135,3,0))</f>
        <v>0</v>
      </c>
      <c r="F501" s="14">
        <f t="shared" ca="1" si="18"/>
        <v>0</v>
      </c>
      <c r="G501" s="14">
        <f t="shared" ca="1" si="19"/>
        <v>0</v>
      </c>
      <c r="H501" s="2"/>
      <c r="I501" s="11"/>
    </row>
    <row r="502" spans="1:9" x14ac:dyDescent="0.2">
      <c r="A502" s="2"/>
      <c r="B502" s="12" t="s">
        <v>478</v>
      </c>
      <c r="C502" s="13" t="s">
        <v>457</v>
      </c>
      <c r="D502" s="14">
        <f ca="1">IF(ISNA(VLOOKUP(B502,[2]BB!B$3:D$282,3,0)),0,VLOOKUP(B502,[2]BB!B$3:D$282,3,0))</f>
        <v>0</v>
      </c>
      <c r="E502" s="14">
        <f ca="1">IF(ISNA(VLOOKUP(B502,[3]BB!B$2:D$135,3,0)),0,VLOOKUP(B502,[3]BB!B$2:D$135,3,0))</f>
        <v>0</v>
      </c>
      <c r="F502" s="14">
        <f t="shared" ca="1" si="18"/>
        <v>0</v>
      </c>
      <c r="G502" s="14">
        <f t="shared" ca="1" si="19"/>
        <v>0</v>
      </c>
      <c r="H502" s="2"/>
      <c r="I502" s="11"/>
    </row>
    <row r="503" spans="1:9" x14ac:dyDescent="0.2">
      <c r="A503" s="2"/>
      <c r="B503" s="12" t="s">
        <v>479</v>
      </c>
      <c r="C503" s="13" t="s">
        <v>457</v>
      </c>
      <c r="D503" s="14">
        <f ca="1">IF(ISNA(VLOOKUP(B503,[2]BB!B$3:D$282,3,0)),0,VLOOKUP(B503,[2]BB!B$3:D$282,3,0))</f>
        <v>0</v>
      </c>
      <c r="E503" s="14">
        <f ca="1">IF(ISNA(VLOOKUP(B503,[3]BB!B$2:D$135,3,0)),0,VLOOKUP(B503,[3]BB!B$2:D$135,3,0))</f>
        <v>0</v>
      </c>
      <c r="F503" s="14">
        <f t="shared" ca="1" si="18"/>
        <v>0</v>
      </c>
      <c r="G503" s="14">
        <f t="shared" ca="1" si="19"/>
        <v>0</v>
      </c>
      <c r="H503" s="2"/>
      <c r="I503" s="11"/>
    </row>
    <row r="504" spans="1:9" x14ac:dyDescent="0.2">
      <c r="A504" s="2"/>
      <c r="B504" s="12" t="s">
        <v>480</v>
      </c>
      <c r="C504" s="13" t="s">
        <v>457</v>
      </c>
      <c r="D504" s="14">
        <f ca="1">IF(ISNA(VLOOKUP(B504,[2]BB!B$3:D$282,3,0)),0,VLOOKUP(B504,[2]BB!B$3:D$282,3,0))</f>
        <v>0</v>
      </c>
      <c r="E504" s="14">
        <f ca="1">IF(ISNA(VLOOKUP(B504,[3]BB!B$2:D$135,3,0)),0,VLOOKUP(B504,[3]BB!B$2:D$135,3,0))</f>
        <v>0</v>
      </c>
      <c r="F504" s="14">
        <f t="shared" ca="1" si="18"/>
        <v>0</v>
      </c>
      <c r="G504" s="14">
        <f t="shared" ca="1" si="19"/>
        <v>0</v>
      </c>
      <c r="H504" s="2"/>
      <c r="I504" s="11"/>
    </row>
    <row r="505" spans="1:9" x14ac:dyDescent="0.2">
      <c r="A505" s="2"/>
      <c r="B505" s="12" t="s">
        <v>481</v>
      </c>
      <c r="C505" s="13" t="s">
        <v>457</v>
      </c>
      <c r="D505" s="14">
        <f ca="1">IF(ISNA(VLOOKUP(B505,[2]BB!B$3:D$282,3,0)),0,VLOOKUP(B505,[2]BB!B$3:D$282,3,0))</f>
        <v>0</v>
      </c>
      <c r="E505" s="14">
        <f ca="1">IF(ISNA(VLOOKUP(B505,[3]BB!B$2:D$135,3,0)),0,VLOOKUP(B505,[3]BB!B$2:D$135,3,0))</f>
        <v>0</v>
      </c>
      <c r="F505" s="14">
        <f t="shared" ca="1" si="18"/>
        <v>0</v>
      </c>
      <c r="G505" s="14">
        <f t="shared" ca="1" si="19"/>
        <v>0</v>
      </c>
      <c r="H505" s="2"/>
      <c r="I505" s="11"/>
    </row>
    <row r="506" spans="1:9" x14ac:dyDescent="0.2">
      <c r="A506" s="2"/>
      <c r="B506" s="12" t="s">
        <v>482</v>
      </c>
      <c r="C506" s="13" t="s">
        <v>457</v>
      </c>
      <c r="D506" s="14">
        <f ca="1">IF(ISNA(VLOOKUP(B506,[2]BB!B$3:D$282,3,0)),0,VLOOKUP(B506,[2]BB!B$3:D$282,3,0))</f>
        <v>0</v>
      </c>
      <c r="E506" s="14">
        <f ca="1">IF(ISNA(VLOOKUP(B506,[3]BB!B$2:D$135,3,0)),0,VLOOKUP(B506,[3]BB!B$2:D$135,3,0))</f>
        <v>0</v>
      </c>
      <c r="F506" s="14">
        <f t="shared" ca="1" si="18"/>
        <v>0</v>
      </c>
      <c r="G506" s="14">
        <f t="shared" ca="1" si="19"/>
        <v>0</v>
      </c>
      <c r="H506" s="2"/>
      <c r="I506" s="11"/>
    </row>
    <row r="507" spans="1:9" x14ac:dyDescent="0.2">
      <c r="A507" s="2"/>
      <c r="B507" s="12" t="s">
        <v>483</v>
      </c>
      <c r="C507" s="13" t="s">
        <v>457</v>
      </c>
      <c r="D507" s="14">
        <f ca="1">IF(ISNA(VLOOKUP(B507,[2]BB!B$3:D$282,3,0)),0,VLOOKUP(B507,[2]BB!B$3:D$282,3,0))</f>
        <v>0</v>
      </c>
      <c r="E507" s="14">
        <f ca="1">IF(ISNA(VLOOKUP(B507,[3]BB!B$2:D$135,3,0)),0,VLOOKUP(B507,[3]BB!B$2:D$135,3,0))</f>
        <v>0</v>
      </c>
      <c r="F507" s="14">
        <f t="shared" ca="1" si="18"/>
        <v>0</v>
      </c>
      <c r="G507" s="14">
        <f t="shared" ca="1" si="19"/>
        <v>0</v>
      </c>
      <c r="H507" s="2"/>
      <c r="I507" s="11"/>
    </row>
    <row r="508" spans="1:9" x14ac:dyDescent="0.2">
      <c r="A508" s="2"/>
      <c r="B508" s="12" t="s">
        <v>484</v>
      </c>
      <c r="C508" s="13" t="s">
        <v>457</v>
      </c>
      <c r="D508" s="14">
        <f ca="1">IF(ISNA(VLOOKUP(B508,[2]BB!B$3:D$282,3,0)),0,VLOOKUP(B508,[2]BB!B$3:D$282,3,0))</f>
        <v>0</v>
      </c>
      <c r="E508" s="14">
        <f ca="1">IF(ISNA(VLOOKUP(B508,[3]BB!B$2:D$135,3,0)),0,VLOOKUP(B508,[3]BB!B$2:D$135,3,0))</f>
        <v>0</v>
      </c>
      <c r="F508" s="14">
        <f t="shared" ca="1" si="18"/>
        <v>0</v>
      </c>
      <c r="G508" s="14">
        <f t="shared" ca="1" si="19"/>
        <v>0</v>
      </c>
      <c r="H508" s="2"/>
      <c r="I508" s="11"/>
    </row>
    <row r="509" spans="1:9" x14ac:dyDescent="0.2">
      <c r="A509" s="2"/>
      <c r="B509" s="12" t="s">
        <v>485</v>
      </c>
      <c r="C509" s="13" t="s">
        <v>457</v>
      </c>
      <c r="D509" s="14">
        <f ca="1">IF(ISNA(VLOOKUP(B509,[2]BB!B$3:D$282,3,0)),0,VLOOKUP(B509,[2]BB!B$3:D$282,3,0))</f>
        <v>0</v>
      </c>
      <c r="E509" s="14">
        <f ca="1">IF(ISNA(VLOOKUP(B509,[3]BB!B$2:D$135,3,0)),0,VLOOKUP(B509,[3]BB!B$2:D$135,3,0))</f>
        <v>0</v>
      </c>
      <c r="F509" s="14">
        <f t="shared" ca="1" si="18"/>
        <v>0</v>
      </c>
      <c r="G509" s="14">
        <f t="shared" ca="1" si="19"/>
        <v>0</v>
      </c>
      <c r="H509" s="2"/>
      <c r="I509" s="11"/>
    </row>
    <row r="510" spans="1:9" x14ac:dyDescent="0.2">
      <c r="A510" s="2"/>
      <c r="B510" s="12" t="s">
        <v>486</v>
      </c>
      <c r="C510" s="13" t="s">
        <v>457</v>
      </c>
      <c r="D510" s="14">
        <f ca="1">IF(ISNA(VLOOKUP(B510,[2]BB!B$3:D$282,3,0)),0,VLOOKUP(B510,[2]BB!B$3:D$282,3,0))</f>
        <v>0</v>
      </c>
      <c r="E510" s="14">
        <f ca="1">IF(ISNA(VLOOKUP(B510,[3]BB!B$2:D$135,3,0)),0,VLOOKUP(B510,[3]BB!B$2:D$135,3,0))</f>
        <v>0</v>
      </c>
      <c r="F510" s="14">
        <f t="shared" ca="1" si="18"/>
        <v>0</v>
      </c>
      <c r="G510" s="14">
        <f t="shared" ca="1" si="19"/>
        <v>0</v>
      </c>
      <c r="H510" s="2"/>
      <c r="I510" s="11"/>
    </row>
    <row r="511" spans="1:9" x14ac:dyDescent="0.2">
      <c r="A511" s="2"/>
      <c r="B511" s="12" t="s">
        <v>487</v>
      </c>
      <c r="C511" s="13" t="s">
        <v>457</v>
      </c>
      <c r="D511" s="14">
        <f ca="1">IF(ISNA(VLOOKUP(B511,[2]BB!B$3:D$282,3,0)),0,VLOOKUP(B511,[2]BB!B$3:D$282,3,0))</f>
        <v>0</v>
      </c>
      <c r="E511" s="14">
        <f ca="1">IF(ISNA(VLOOKUP(B511,[3]BB!B$2:D$135,3,0)),0,VLOOKUP(B511,[3]BB!B$2:D$135,3,0))</f>
        <v>0</v>
      </c>
      <c r="F511" s="14">
        <f t="shared" ca="1" si="18"/>
        <v>0</v>
      </c>
      <c r="G511" s="14">
        <f t="shared" ca="1" si="19"/>
        <v>0</v>
      </c>
      <c r="H511" s="2"/>
      <c r="I511" s="11"/>
    </row>
    <row r="512" spans="1:9" x14ac:dyDescent="0.2">
      <c r="A512" s="2"/>
      <c r="B512" s="12" t="s">
        <v>488</v>
      </c>
      <c r="C512" s="13" t="s">
        <v>457</v>
      </c>
      <c r="D512" s="14">
        <f ca="1">IF(ISNA(VLOOKUP(B512,[2]BB!B$3:D$282,3,0)),0,VLOOKUP(B512,[2]BB!B$3:D$282,3,0))</f>
        <v>0</v>
      </c>
      <c r="E512" s="14">
        <f ca="1">IF(ISNA(VLOOKUP(B512,[3]BB!B$2:D$135,3,0)),0,VLOOKUP(B512,[3]BB!B$2:D$135,3,0))</f>
        <v>0</v>
      </c>
      <c r="F512" s="14">
        <f t="shared" ca="1" si="18"/>
        <v>0</v>
      </c>
      <c r="G512" s="14">
        <f t="shared" ca="1" si="19"/>
        <v>0</v>
      </c>
      <c r="H512" s="2"/>
      <c r="I512" s="11"/>
    </row>
    <row r="513" spans="1:9" x14ac:dyDescent="0.2">
      <c r="A513" s="2"/>
      <c r="B513" s="12" t="s">
        <v>489</v>
      </c>
      <c r="C513" s="13" t="s">
        <v>457</v>
      </c>
      <c r="D513" s="14">
        <f ca="1">IF(ISNA(VLOOKUP(B513,[2]BB!B$3:D$282,3,0)),0,VLOOKUP(B513,[2]BB!B$3:D$282,3,0))</f>
        <v>0</v>
      </c>
      <c r="E513" s="14">
        <f ca="1">IF(ISNA(VLOOKUP(B513,[3]BB!B$2:D$135,3,0)),0,VLOOKUP(B513,[3]BB!B$2:D$135,3,0))</f>
        <v>0</v>
      </c>
      <c r="F513" s="14">
        <f t="shared" ca="1" si="18"/>
        <v>0</v>
      </c>
      <c r="G513" s="14">
        <f t="shared" ca="1" si="19"/>
        <v>0</v>
      </c>
      <c r="H513" s="2"/>
      <c r="I513" s="11"/>
    </row>
    <row r="514" spans="1:9" x14ac:dyDescent="0.2">
      <c r="A514" s="2"/>
      <c r="B514" s="12" t="s">
        <v>490</v>
      </c>
      <c r="C514" s="13" t="s">
        <v>457</v>
      </c>
      <c r="D514" s="14">
        <f ca="1">IF(ISNA(VLOOKUP(B514,[2]BB!B$3:D$282,3,0)),0,VLOOKUP(B514,[2]BB!B$3:D$282,3,0))</f>
        <v>0</v>
      </c>
      <c r="E514" s="14">
        <f ca="1">IF(ISNA(VLOOKUP(B514,[3]BB!B$2:D$135,3,0)),0,VLOOKUP(B514,[3]BB!B$2:D$135,3,0))</f>
        <v>0</v>
      </c>
      <c r="F514" s="14">
        <f t="shared" ca="1" si="18"/>
        <v>0</v>
      </c>
      <c r="G514" s="14">
        <f t="shared" ca="1" si="19"/>
        <v>0</v>
      </c>
      <c r="H514" s="2"/>
      <c r="I514" s="11"/>
    </row>
    <row r="515" spans="1:9" x14ac:dyDescent="0.2">
      <c r="A515" s="2"/>
      <c r="B515" s="12" t="s">
        <v>491</v>
      </c>
      <c r="C515" s="13" t="s">
        <v>457</v>
      </c>
      <c r="D515" s="14">
        <f ca="1">IF(ISNA(VLOOKUP(B515,[2]BB!B$3:D$282,3,0)),0,VLOOKUP(B515,[2]BB!B$3:D$282,3,0))</f>
        <v>0</v>
      </c>
      <c r="E515" s="14">
        <f ca="1">IF(ISNA(VLOOKUP(B515,[3]BB!B$2:D$135,3,0)),0,VLOOKUP(B515,[3]BB!B$2:D$135,3,0))</f>
        <v>0</v>
      </c>
      <c r="F515" s="14">
        <f t="shared" ca="1" si="18"/>
        <v>0</v>
      </c>
      <c r="G515" s="14">
        <f t="shared" ca="1" si="19"/>
        <v>0</v>
      </c>
      <c r="H515" s="2"/>
      <c r="I515" s="11"/>
    </row>
    <row r="516" spans="1:9" x14ac:dyDescent="0.2">
      <c r="A516" s="2"/>
      <c r="B516" s="12" t="s">
        <v>492</v>
      </c>
      <c r="C516" s="13" t="s">
        <v>457</v>
      </c>
      <c r="D516" s="14">
        <f ca="1">IF(ISNA(VLOOKUP(B516,[2]BB!B$3:D$282,3,0)),0,VLOOKUP(B516,[2]BB!B$3:D$282,3,0))</f>
        <v>1586.36</v>
      </c>
      <c r="E516" s="14">
        <f ca="1">IF(ISNA(VLOOKUP(B516,[3]BB!B$2:D$135,3,0)),0,VLOOKUP(B516,[3]BB!B$2:D$135,3,0))</f>
        <v>67.150000000000006</v>
      </c>
      <c r="F516" s="14">
        <f t="shared" ca="1" si="18"/>
        <v>1653.51</v>
      </c>
      <c r="G516" s="14">
        <f t="shared" ca="1" si="19"/>
        <v>1653.51</v>
      </c>
      <c r="H516" s="2"/>
      <c r="I516" s="11"/>
    </row>
    <row r="517" spans="1:9" x14ac:dyDescent="0.2">
      <c r="A517" s="2"/>
      <c r="B517" s="12" t="s">
        <v>493</v>
      </c>
      <c r="C517" s="13" t="s">
        <v>457</v>
      </c>
      <c r="D517" s="14">
        <f ca="1">IF(ISNA(VLOOKUP(B517,[2]BB!B$3:D$282,3,0)),0,VLOOKUP(B517,[2]BB!B$3:D$282,3,0))</f>
        <v>0</v>
      </c>
      <c r="E517" s="14">
        <f ca="1">IF(ISNA(VLOOKUP(B517,[3]BB!B$2:D$135,3,0)),0,VLOOKUP(B517,[3]BB!B$2:D$135,3,0))</f>
        <v>0</v>
      </c>
      <c r="F517" s="14">
        <f t="shared" ca="1" si="18"/>
        <v>0</v>
      </c>
      <c r="G517" s="14">
        <f t="shared" ca="1" si="19"/>
        <v>0</v>
      </c>
      <c r="H517" s="2"/>
      <c r="I517" s="11"/>
    </row>
    <row r="518" spans="1:9" x14ac:dyDescent="0.2">
      <c r="A518" s="2"/>
      <c r="B518" s="12" t="s">
        <v>494</v>
      </c>
      <c r="C518" s="13" t="s">
        <v>457</v>
      </c>
      <c r="D518" s="14">
        <f ca="1">IF(ISNA(VLOOKUP(B518,[2]BB!B$3:D$282,3,0)),0,VLOOKUP(B518,[2]BB!B$3:D$282,3,0))</f>
        <v>0</v>
      </c>
      <c r="E518" s="14">
        <f ca="1">IF(ISNA(VLOOKUP(B518,[3]BB!B$2:D$135,3,0)),0,VLOOKUP(B518,[3]BB!B$2:D$135,3,0))</f>
        <v>0</v>
      </c>
      <c r="F518" s="14">
        <f t="shared" ca="1" si="18"/>
        <v>0</v>
      </c>
      <c r="G518" s="14">
        <f t="shared" ca="1" si="19"/>
        <v>0</v>
      </c>
      <c r="H518" s="2"/>
      <c r="I518" s="11"/>
    </row>
    <row r="519" spans="1:9" x14ac:dyDescent="0.2">
      <c r="A519" s="2"/>
      <c r="B519" s="12" t="s">
        <v>495</v>
      </c>
      <c r="C519" s="13" t="s">
        <v>457</v>
      </c>
      <c r="D519" s="14">
        <f ca="1">IF(ISNA(VLOOKUP(B519,[2]BB!B$3:D$282,3,0)),0,VLOOKUP(B519,[2]BB!B$3:D$282,3,0))</f>
        <v>1586.36</v>
      </c>
      <c r="E519" s="14">
        <f ca="1">IF(ISNA(VLOOKUP(B519,[3]BB!B$2:D$135,3,0)),0,VLOOKUP(B519,[3]BB!B$2:D$135,3,0))</f>
        <v>43.15</v>
      </c>
      <c r="F519" s="14">
        <f t="shared" ca="1" si="18"/>
        <v>1629.51</v>
      </c>
      <c r="G519" s="14">
        <f t="shared" ca="1" si="19"/>
        <v>1629.51</v>
      </c>
      <c r="H519" s="2"/>
      <c r="I519" s="11"/>
    </row>
    <row r="520" spans="1:9" x14ac:dyDescent="0.2">
      <c r="A520" s="2"/>
      <c r="B520" s="12" t="s">
        <v>496</v>
      </c>
      <c r="C520" s="13" t="s">
        <v>457</v>
      </c>
      <c r="D520" s="14">
        <f ca="1">IF(ISNA(VLOOKUP(B520,[2]BB!B$3:D$282,3,0)),0,VLOOKUP(B520,[2]BB!B$3:D$282,3,0))</f>
        <v>0</v>
      </c>
      <c r="E520" s="14">
        <f ca="1">IF(ISNA(VLOOKUP(B520,[3]BB!B$2:D$135,3,0)),0,VLOOKUP(B520,[3]BB!B$2:D$135,3,0))</f>
        <v>0</v>
      </c>
      <c r="F520" s="14">
        <f t="shared" ca="1" si="18"/>
        <v>0</v>
      </c>
      <c r="G520" s="14">
        <f t="shared" ca="1" si="19"/>
        <v>0</v>
      </c>
      <c r="H520" s="2"/>
      <c r="I520" s="11"/>
    </row>
    <row r="521" spans="1:9" x14ac:dyDescent="0.2">
      <c r="A521" s="2"/>
      <c r="B521" s="12" t="s">
        <v>497</v>
      </c>
      <c r="C521" s="13" t="s">
        <v>457</v>
      </c>
      <c r="D521" s="14">
        <f ca="1">IF(ISNA(VLOOKUP(B521,[2]BB!B$3:D$282,3,0)),0,VLOOKUP(B521,[2]BB!B$3:D$282,3,0))</f>
        <v>0</v>
      </c>
      <c r="E521" s="14">
        <f ca="1">IF(ISNA(VLOOKUP(B521,[3]BB!B$2:D$135,3,0)),0,VLOOKUP(B521,[3]BB!B$2:D$135,3,0))</f>
        <v>0</v>
      </c>
      <c r="F521" s="14">
        <f t="shared" ca="1" si="18"/>
        <v>0</v>
      </c>
      <c r="G521" s="14">
        <f t="shared" ca="1" si="19"/>
        <v>0</v>
      </c>
      <c r="H521" s="2"/>
      <c r="I521" s="11"/>
    </row>
    <row r="522" spans="1:9" x14ac:dyDescent="0.2">
      <c r="A522" s="2"/>
      <c r="B522" s="12" t="s">
        <v>498</v>
      </c>
      <c r="C522" s="13" t="s">
        <v>457</v>
      </c>
      <c r="D522" s="14">
        <f ca="1">IF(ISNA(VLOOKUP(B522,[2]BB!B$3:D$282,3,0)),0,VLOOKUP(B522,[2]BB!B$3:D$282,3,0))</f>
        <v>0</v>
      </c>
      <c r="E522" s="14">
        <f ca="1">IF(ISNA(VLOOKUP(B522,[3]BB!B$2:D$135,3,0)),0,VLOOKUP(B522,[3]BB!B$2:D$135,3,0))</f>
        <v>0</v>
      </c>
      <c r="F522" s="14">
        <f t="shared" ca="1" si="18"/>
        <v>0</v>
      </c>
      <c r="G522" s="14">
        <f t="shared" ca="1" si="19"/>
        <v>0</v>
      </c>
      <c r="H522" s="2"/>
      <c r="I522" s="11"/>
    </row>
    <row r="523" spans="1:9" x14ac:dyDescent="0.2">
      <c r="A523" s="2"/>
      <c r="B523" s="12" t="s">
        <v>499</v>
      </c>
      <c r="C523" s="13" t="s">
        <v>457</v>
      </c>
      <c r="D523" s="14">
        <f ca="1">IF(ISNA(VLOOKUP(B523,[2]BB!B$3:D$282,3,0)),0,VLOOKUP(B523,[2]BB!B$3:D$282,3,0))</f>
        <v>9744.77</v>
      </c>
      <c r="E523" s="14">
        <f ca="1">IF(ISNA(VLOOKUP(B523,[3]BB!B$2:D$135,3,0)),0,VLOOKUP(B523,[3]BB!B$2:D$135,3,0))</f>
        <v>31240.45</v>
      </c>
      <c r="F523" s="14">
        <f t="shared" ca="1" si="18"/>
        <v>40985.22</v>
      </c>
      <c r="G523" s="14">
        <f t="shared" ca="1" si="19"/>
        <v>40985.22</v>
      </c>
      <c r="H523" s="2"/>
      <c r="I523" s="11"/>
    </row>
    <row r="524" spans="1:9" x14ac:dyDescent="0.2">
      <c r="A524" s="2"/>
      <c r="B524" s="12" t="s">
        <v>500</v>
      </c>
      <c r="C524" s="13" t="s">
        <v>457</v>
      </c>
      <c r="D524" s="14">
        <f ca="1">IF(ISNA(VLOOKUP(B524,[2]BB!B$3:D$282,3,0)),0,VLOOKUP(B524,[2]BB!B$3:D$282,3,0))</f>
        <v>0</v>
      </c>
      <c r="E524" s="14">
        <f ca="1">IF(ISNA(VLOOKUP(B524,[3]BB!B$2:D$135,3,0)),0,VLOOKUP(B524,[3]BB!B$2:D$135,3,0))</f>
        <v>0</v>
      </c>
      <c r="F524" s="14">
        <f t="shared" ca="1" si="18"/>
        <v>0</v>
      </c>
      <c r="G524" s="14">
        <f t="shared" ca="1" si="19"/>
        <v>0</v>
      </c>
      <c r="H524" s="2"/>
      <c r="I524" s="11"/>
    </row>
    <row r="525" spans="1:9" x14ac:dyDescent="0.2">
      <c r="A525" s="2"/>
      <c r="B525" s="12" t="s">
        <v>501</v>
      </c>
      <c r="C525" s="13" t="s">
        <v>457</v>
      </c>
      <c r="D525" s="14">
        <f ca="1">IF(ISNA(VLOOKUP(B525,[2]BB!B$3:D$282,3,0)),0,VLOOKUP(B525,[2]BB!B$3:D$282,3,0))</f>
        <v>0</v>
      </c>
      <c r="E525" s="14">
        <f ca="1">IF(ISNA(VLOOKUP(B525,[3]BB!B$2:D$135,3,0)),0,VLOOKUP(B525,[3]BB!B$2:D$135,3,0))</f>
        <v>0</v>
      </c>
      <c r="F525" s="14">
        <f t="shared" ca="1" si="18"/>
        <v>0</v>
      </c>
      <c r="G525" s="14">
        <f t="shared" ca="1" si="19"/>
        <v>0</v>
      </c>
      <c r="H525" s="2"/>
      <c r="I525" s="11"/>
    </row>
    <row r="526" spans="1:9" x14ac:dyDescent="0.2">
      <c r="A526" s="2"/>
      <c r="B526" s="12" t="s">
        <v>502</v>
      </c>
      <c r="C526" s="13" t="s">
        <v>457</v>
      </c>
      <c r="D526" s="14">
        <f ca="1">IF(ISNA(VLOOKUP(B526,[2]BB!B$3:D$282,3,0)),0,VLOOKUP(B526,[2]BB!B$3:D$282,3,0))</f>
        <v>0</v>
      </c>
      <c r="E526" s="14">
        <f ca="1">IF(ISNA(VLOOKUP(B526,[3]BB!B$2:D$135,3,0)),0,VLOOKUP(B526,[3]BB!B$2:D$135,3,0))</f>
        <v>0</v>
      </c>
      <c r="F526" s="14">
        <f t="shared" ca="1" si="18"/>
        <v>0</v>
      </c>
      <c r="G526" s="14">
        <f t="shared" ca="1" si="19"/>
        <v>0</v>
      </c>
      <c r="H526" s="2"/>
      <c r="I526" s="11"/>
    </row>
    <row r="527" spans="1:9" x14ac:dyDescent="0.2">
      <c r="A527" s="2"/>
      <c r="B527" s="12" t="s">
        <v>503</v>
      </c>
      <c r="C527" s="13" t="s">
        <v>457</v>
      </c>
      <c r="D527" s="14">
        <f ca="1">IF(ISNA(VLOOKUP(B527,[2]BB!B$3:D$282,3,0)),0,VLOOKUP(B527,[2]BB!B$3:D$282,3,0))</f>
        <v>0</v>
      </c>
      <c r="E527" s="14">
        <f ca="1">IF(ISNA(VLOOKUP(B527,[3]BB!B$2:D$135,3,0)),0,VLOOKUP(B527,[3]BB!B$2:D$135,3,0))</f>
        <v>0</v>
      </c>
      <c r="F527" s="14">
        <f t="shared" ca="1" si="18"/>
        <v>0</v>
      </c>
      <c r="G527" s="14">
        <f t="shared" ca="1" si="19"/>
        <v>0</v>
      </c>
      <c r="H527" s="2"/>
      <c r="I527" s="11"/>
    </row>
    <row r="528" spans="1:9" x14ac:dyDescent="0.2">
      <c r="A528" s="2"/>
      <c r="B528" s="12" t="s">
        <v>504</v>
      </c>
      <c r="C528" s="13" t="s">
        <v>457</v>
      </c>
      <c r="D528" s="14">
        <f ca="1">IF(ISNA(VLOOKUP(B528,[2]BB!B$3:D$282,3,0)),0,VLOOKUP(B528,[2]BB!B$3:D$282,3,0))</f>
        <v>0</v>
      </c>
      <c r="E528" s="14">
        <f ca="1">IF(ISNA(VLOOKUP(B528,[3]BB!B$2:D$135,3,0)),0,VLOOKUP(B528,[3]BB!B$2:D$135,3,0))</f>
        <v>0</v>
      </c>
      <c r="F528" s="14">
        <f t="shared" ca="1" si="18"/>
        <v>0</v>
      </c>
      <c r="G528" s="14">
        <f t="shared" ca="1" si="19"/>
        <v>0</v>
      </c>
      <c r="H528" s="2"/>
      <c r="I528" s="11"/>
    </row>
    <row r="529" spans="1:9" x14ac:dyDescent="0.2">
      <c r="A529" s="2"/>
      <c r="B529" s="12" t="s">
        <v>505</v>
      </c>
      <c r="C529" s="13" t="s">
        <v>457</v>
      </c>
      <c r="D529" s="14">
        <f ca="1">IF(ISNA(VLOOKUP(B529,[2]BB!B$3:D$282,3,0)),0,VLOOKUP(B529,[2]BB!B$3:D$282,3,0))</f>
        <v>0</v>
      </c>
      <c r="E529" s="14">
        <f ca="1">IF(ISNA(VLOOKUP(B529,[3]BB!B$2:D$135,3,0)),0,VLOOKUP(B529,[3]BB!B$2:D$135,3,0))</f>
        <v>0</v>
      </c>
      <c r="F529" s="14">
        <f t="shared" ca="1" si="18"/>
        <v>0</v>
      </c>
      <c r="G529" s="14">
        <f t="shared" ca="1" si="19"/>
        <v>0</v>
      </c>
      <c r="H529" s="2"/>
      <c r="I529" s="11"/>
    </row>
    <row r="530" spans="1:9" x14ac:dyDescent="0.2">
      <c r="A530" s="2"/>
      <c r="B530" s="12" t="s">
        <v>506</v>
      </c>
      <c r="C530" s="13" t="s">
        <v>457</v>
      </c>
      <c r="D530" s="14">
        <f ca="1">IF(ISNA(VLOOKUP(B530,[2]BB!B$3:D$282,3,0)),0,VLOOKUP(B530,[2]BB!B$3:D$282,3,0))</f>
        <v>0</v>
      </c>
      <c r="E530" s="14">
        <f ca="1">IF(ISNA(VLOOKUP(B530,[3]BB!B$2:D$135,3,0)),0,VLOOKUP(B530,[3]BB!B$2:D$135,3,0))</f>
        <v>0</v>
      </c>
      <c r="F530" s="14">
        <f t="shared" ca="1" si="18"/>
        <v>0</v>
      </c>
      <c r="G530" s="14">
        <f t="shared" ca="1" si="19"/>
        <v>0</v>
      </c>
      <c r="H530" s="2"/>
      <c r="I530" s="11"/>
    </row>
    <row r="531" spans="1:9" x14ac:dyDescent="0.2">
      <c r="A531" s="2"/>
      <c r="B531" s="12" t="s">
        <v>507</v>
      </c>
      <c r="C531" s="13" t="s">
        <v>457</v>
      </c>
      <c r="D531" s="14">
        <f ca="1">IF(ISNA(VLOOKUP(B531,[2]BB!B$3:D$282,3,0)),0,VLOOKUP(B531,[2]BB!B$3:D$282,3,0))</f>
        <v>0</v>
      </c>
      <c r="E531" s="14">
        <f ca="1">IF(ISNA(VLOOKUP(B531,[3]BB!B$2:D$135,3,0)),0,VLOOKUP(B531,[3]BB!B$2:D$135,3,0))</f>
        <v>0</v>
      </c>
      <c r="F531" s="14">
        <f t="shared" ca="1" si="18"/>
        <v>0</v>
      </c>
      <c r="G531" s="14">
        <f t="shared" ca="1" si="19"/>
        <v>0</v>
      </c>
      <c r="H531" s="2"/>
      <c r="I531" s="11"/>
    </row>
    <row r="532" spans="1:9" x14ac:dyDescent="0.2">
      <c r="A532" s="2"/>
      <c r="B532" s="12" t="s">
        <v>508</v>
      </c>
      <c r="C532" s="13" t="s">
        <v>457</v>
      </c>
      <c r="D532" s="14">
        <f ca="1">IF(ISNA(VLOOKUP(B532,[2]BB!B$3:D$282,3,0)),0,VLOOKUP(B532,[2]BB!B$3:D$282,3,0))</f>
        <v>0</v>
      </c>
      <c r="E532" s="14">
        <f ca="1">IF(ISNA(VLOOKUP(B532,[3]BB!B$2:D$135,3,0)),0,VLOOKUP(B532,[3]BB!B$2:D$135,3,0))</f>
        <v>0</v>
      </c>
      <c r="F532" s="14">
        <f t="shared" ca="1" si="18"/>
        <v>0</v>
      </c>
      <c r="G532" s="14">
        <f t="shared" ca="1" si="19"/>
        <v>0</v>
      </c>
      <c r="H532" s="2"/>
      <c r="I532" s="11"/>
    </row>
    <row r="533" spans="1:9" x14ac:dyDescent="0.2">
      <c r="A533" s="2"/>
      <c r="B533" s="12" t="s">
        <v>509</v>
      </c>
      <c r="C533" s="13" t="s">
        <v>457</v>
      </c>
      <c r="D533" s="14">
        <f ca="1">IF(ISNA(VLOOKUP(B533,[2]BB!B$3:D$282,3,0)),0,VLOOKUP(B533,[2]BB!B$3:D$282,3,0))</f>
        <v>0</v>
      </c>
      <c r="E533" s="14">
        <f ca="1">IF(ISNA(VLOOKUP(B533,[3]BB!B$2:D$135,3,0)),0,VLOOKUP(B533,[3]BB!B$2:D$135,3,0))</f>
        <v>0</v>
      </c>
      <c r="F533" s="14">
        <f t="shared" ca="1" si="18"/>
        <v>0</v>
      </c>
      <c r="G533" s="14">
        <f t="shared" ca="1" si="19"/>
        <v>0</v>
      </c>
      <c r="H533" s="2"/>
      <c r="I533" s="11"/>
    </row>
    <row r="534" spans="1:9" x14ac:dyDescent="0.2">
      <c r="A534" s="2"/>
      <c r="B534" s="12" t="s">
        <v>510</v>
      </c>
      <c r="C534" s="13" t="s">
        <v>457</v>
      </c>
      <c r="D534" s="14">
        <f ca="1">IF(ISNA(VLOOKUP(B534,[2]BB!B$3:D$282,3,0)),0,VLOOKUP(B534,[2]BB!B$3:D$282,3,0))</f>
        <v>0</v>
      </c>
      <c r="E534" s="14">
        <f ca="1">IF(ISNA(VLOOKUP(B534,[3]BB!B$2:D$135,3,0)),0,VLOOKUP(B534,[3]BB!B$2:D$135,3,0))</f>
        <v>0</v>
      </c>
      <c r="F534" s="14">
        <f t="shared" ca="1" si="18"/>
        <v>0</v>
      </c>
      <c r="G534" s="14">
        <f t="shared" ca="1" si="19"/>
        <v>0</v>
      </c>
      <c r="H534" s="2"/>
      <c r="I534" s="11"/>
    </row>
    <row r="535" spans="1:9" x14ac:dyDescent="0.2">
      <c r="A535" s="2"/>
      <c r="B535" s="12" t="s">
        <v>511</v>
      </c>
      <c r="C535" s="13" t="s">
        <v>457</v>
      </c>
      <c r="D535" s="14">
        <f ca="1">IF(ISNA(VLOOKUP(B535,[2]BB!B$3:D$282,3,0)),0,VLOOKUP(B535,[2]BB!B$3:D$282,3,0))</f>
        <v>0</v>
      </c>
      <c r="E535" s="14">
        <f ca="1">IF(ISNA(VLOOKUP(B535,[3]BB!B$2:D$135,3,0)),0,VLOOKUP(B535,[3]BB!B$2:D$135,3,0))</f>
        <v>0</v>
      </c>
      <c r="F535" s="14">
        <f t="shared" ca="1" si="18"/>
        <v>0</v>
      </c>
      <c r="G535" s="14">
        <f t="shared" ca="1" si="19"/>
        <v>0</v>
      </c>
      <c r="H535" s="2"/>
      <c r="I535" s="11"/>
    </row>
    <row r="536" spans="1:9" x14ac:dyDescent="0.2">
      <c r="A536" s="2"/>
      <c r="B536" s="12" t="s">
        <v>512</v>
      </c>
      <c r="C536" s="13" t="s">
        <v>457</v>
      </c>
      <c r="D536" s="14">
        <f ca="1">IF(ISNA(VLOOKUP(B536,[2]BB!B$3:D$282,3,0)),0,VLOOKUP(B536,[2]BB!B$3:D$282,3,0))</f>
        <v>0</v>
      </c>
      <c r="E536" s="14">
        <f ca="1">IF(ISNA(VLOOKUP(B536,[3]BB!B$2:D$135,3,0)),0,VLOOKUP(B536,[3]BB!B$2:D$135,3,0))</f>
        <v>0</v>
      </c>
      <c r="F536" s="14">
        <f t="shared" ca="1" si="18"/>
        <v>0</v>
      </c>
      <c r="G536" s="14">
        <f t="shared" ca="1" si="19"/>
        <v>0</v>
      </c>
      <c r="H536" s="2"/>
      <c r="I536" s="11"/>
    </row>
    <row r="537" spans="1:9" x14ac:dyDescent="0.2">
      <c r="A537" s="2"/>
      <c r="B537" s="12" t="s">
        <v>513</v>
      </c>
      <c r="C537" s="13" t="s">
        <v>457</v>
      </c>
      <c r="D537" s="14">
        <f ca="1">IF(ISNA(VLOOKUP(B537,[2]BB!B$3:D$282,3,0)),0,VLOOKUP(B537,[2]BB!B$3:D$282,3,0))</f>
        <v>0</v>
      </c>
      <c r="E537" s="14">
        <f ca="1">IF(ISNA(VLOOKUP(B537,[3]BB!B$2:D$135,3,0)),0,VLOOKUP(B537,[3]BB!B$2:D$135,3,0))</f>
        <v>0</v>
      </c>
      <c r="F537" s="14">
        <f t="shared" ca="1" si="18"/>
        <v>0</v>
      </c>
      <c r="G537" s="14">
        <f t="shared" ca="1" si="19"/>
        <v>0</v>
      </c>
      <c r="H537" s="2"/>
      <c r="I537" s="11"/>
    </row>
    <row r="538" spans="1:9" x14ac:dyDescent="0.2">
      <c r="A538" s="2"/>
      <c r="B538" s="12" t="s">
        <v>514</v>
      </c>
      <c r="C538" s="13" t="s">
        <v>457</v>
      </c>
      <c r="D538" s="14">
        <f ca="1">IF(ISNA(VLOOKUP(B538,[2]BB!B$3:D$282,3,0)),0,VLOOKUP(B538,[2]BB!B$3:D$282,3,0))</f>
        <v>0</v>
      </c>
      <c r="E538" s="14">
        <f ca="1">IF(ISNA(VLOOKUP(B538,[3]BB!B$2:D$135,3,0)),0,VLOOKUP(B538,[3]BB!B$2:D$135,3,0))</f>
        <v>0</v>
      </c>
      <c r="F538" s="14">
        <f t="shared" ca="1" si="18"/>
        <v>0</v>
      </c>
      <c r="G538" s="14">
        <f t="shared" ca="1" si="19"/>
        <v>0</v>
      </c>
      <c r="H538" s="2"/>
      <c r="I538" s="11"/>
    </row>
    <row r="539" spans="1:9" x14ac:dyDescent="0.2">
      <c r="A539" s="2"/>
      <c r="B539" s="12" t="s">
        <v>515</v>
      </c>
      <c r="C539" s="13" t="s">
        <v>457</v>
      </c>
      <c r="D539" s="14">
        <f ca="1">IF(ISNA(VLOOKUP(B539,[2]BB!B$3:D$282,3,0)),0,VLOOKUP(B539,[2]BB!B$3:D$282,3,0))</f>
        <v>0</v>
      </c>
      <c r="E539" s="14">
        <f ca="1">IF(ISNA(VLOOKUP(B539,[3]BB!B$2:D$135,3,0)),0,VLOOKUP(B539,[3]BB!B$2:D$135,3,0))</f>
        <v>0</v>
      </c>
      <c r="F539" s="14">
        <f t="shared" ca="1" si="18"/>
        <v>0</v>
      </c>
      <c r="G539" s="14">
        <f t="shared" ca="1" si="19"/>
        <v>0</v>
      </c>
      <c r="H539" s="2"/>
      <c r="I539" s="11"/>
    </row>
    <row r="540" spans="1:9" x14ac:dyDescent="0.2">
      <c r="A540" s="2"/>
      <c r="B540" s="12" t="s">
        <v>516</v>
      </c>
      <c r="C540" s="13" t="s">
        <v>457</v>
      </c>
      <c r="D540" s="14">
        <f ca="1">IF(ISNA(VLOOKUP(B540,[2]BB!B$3:D$282,3,0)),0,VLOOKUP(B540,[2]BB!B$3:D$282,3,0))</f>
        <v>0</v>
      </c>
      <c r="E540" s="14">
        <f ca="1">IF(ISNA(VLOOKUP(B540,[3]BB!B$2:D$135,3,0)),0,VLOOKUP(B540,[3]BB!B$2:D$135,3,0))</f>
        <v>0</v>
      </c>
      <c r="F540" s="14">
        <f t="shared" ca="1" si="18"/>
        <v>0</v>
      </c>
      <c r="G540" s="14">
        <f t="shared" ca="1" si="19"/>
        <v>0</v>
      </c>
      <c r="H540" s="2"/>
      <c r="I540" s="11"/>
    </row>
    <row r="541" spans="1:9" x14ac:dyDescent="0.2">
      <c r="A541" s="2"/>
      <c r="B541" s="12" t="s">
        <v>517</v>
      </c>
      <c r="C541" s="13" t="s">
        <v>457</v>
      </c>
      <c r="D541" s="14">
        <f ca="1">IF(ISNA(VLOOKUP(B541,[2]BB!B$3:D$282,3,0)),0,VLOOKUP(B541,[2]BB!B$3:D$282,3,0))</f>
        <v>0</v>
      </c>
      <c r="E541" s="14">
        <f ca="1">IF(ISNA(VLOOKUP(B541,[3]BB!B$2:D$135,3,0)),0,VLOOKUP(B541,[3]BB!B$2:D$135,3,0))</f>
        <v>0</v>
      </c>
      <c r="F541" s="14">
        <f t="shared" ca="1" si="18"/>
        <v>0</v>
      </c>
      <c r="G541" s="14">
        <f t="shared" ca="1" si="19"/>
        <v>0</v>
      </c>
      <c r="H541" s="2"/>
      <c r="I541" s="11"/>
    </row>
    <row r="542" spans="1:9" x14ac:dyDescent="0.2">
      <c r="A542" s="2"/>
      <c r="B542" s="12" t="s">
        <v>518</v>
      </c>
      <c r="C542" s="13" t="s">
        <v>457</v>
      </c>
      <c r="D542" s="14">
        <f ca="1">IF(ISNA(VLOOKUP(B542,[2]BB!B$3:D$282,3,0)),0,VLOOKUP(B542,[2]BB!B$3:D$282,3,0))</f>
        <v>0</v>
      </c>
      <c r="E542" s="14">
        <f ca="1">IF(ISNA(VLOOKUP(B542,[3]BB!B$2:D$135,3,0)),0,VLOOKUP(B542,[3]BB!B$2:D$135,3,0))</f>
        <v>0</v>
      </c>
      <c r="F542" s="14">
        <f t="shared" ca="1" si="18"/>
        <v>0</v>
      </c>
      <c r="G542" s="14">
        <f t="shared" ca="1" si="19"/>
        <v>0</v>
      </c>
      <c r="H542" s="2"/>
      <c r="I542" s="11"/>
    </row>
    <row r="543" spans="1:9" x14ac:dyDescent="0.2">
      <c r="A543" s="2"/>
      <c r="B543" s="12" t="s">
        <v>519</v>
      </c>
      <c r="C543" s="13" t="s">
        <v>457</v>
      </c>
      <c r="D543" s="14">
        <f ca="1">IF(ISNA(VLOOKUP(B543,[2]BB!B$3:D$282,3,0)),0,VLOOKUP(B543,[2]BB!B$3:D$282,3,0))</f>
        <v>0</v>
      </c>
      <c r="E543" s="14">
        <f ca="1">IF(ISNA(VLOOKUP(B543,[3]BB!B$2:D$135,3,0)),0,VLOOKUP(B543,[3]BB!B$2:D$135,3,0))</f>
        <v>0</v>
      </c>
      <c r="F543" s="14">
        <f t="shared" ca="1" si="18"/>
        <v>0</v>
      </c>
      <c r="G543" s="14">
        <f t="shared" ca="1" si="19"/>
        <v>0</v>
      </c>
      <c r="H543" s="2"/>
      <c r="I543" s="11"/>
    </row>
    <row r="544" spans="1:9" x14ac:dyDescent="0.2">
      <c r="A544" s="2"/>
      <c r="B544" s="12" t="s">
        <v>520</v>
      </c>
      <c r="C544" s="13" t="s">
        <v>457</v>
      </c>
      <c r="D544" s="14">
        <f ca="1">IF(ISNA(VLOOKUP(B544,[2]BB!B$3:D$282,3,0)),0,VLOOKUP(B544,[2]BB!B$3:D$282,3,0))</f>
        <v>0</v>
      </c>
      <c r="E544" s="14">
        <f ca="1">IF(ISNA(VLOOKUP(B544,[3]BB!B$2:D$135,3,0)),0,VLOOKUP(B544,[3]BB!B$2:D$135,3,0))</f>
        <v>0</v>
      </c>
      <c r="F544" s="14">
        <f t="shared" ca="1" si="18"/>
        <v>0</v>
      </c>
      <c r="G544" s="14">
        <f t="shared" ca="1" si="19"/>
        <v>0</v>
      </c>
      <c r="H544" s="2"/>
      <c r="I544" s="11"/>
    </row>
    <row r="545" spans="1:9" x14ac:dyDescent="0.2">
      <c r="A545" s="2"/>
      <c r="B545" s="12" t="s">
        <v>521</v>
      </c>
      <c r="C545" s="13" t="s">
        <v>457</v>
      </c>
      <c r="D545" s="14">
        <f ca="1">IF(ISNA(VLOOKUP(B545,[2]BB!B$3:D$282,3,0)),0,VLOOKUP(B545,[2]BB!B$3:D$282,3,0))</f>
        <v>0</v>
      </c>
      <c r="E545" s="14">
        <f ca="1">IF(ISNA(VLOOKUP(B545,[3]BB!B$2:D$135,3,0)),0,VLOOKUP(B545,[3]BB!B$2:D$135,3,0))</f>
        <v>0</v>
      </c>
      <c r="F545" s="14">
        <f t="shared" ca="1" si="18"/>
        <v>0</v>
      </c>
      <c r="G545" s="14">
        <f t="shared" ca="1" si="19"/>
        <v>0</v>
      </c>
      <c r="H545" s="2"/>
      <c r="I545" s="11"/>
    </row>
    <row r="546" spans="1:9" x14ac:dyDescent="0.2">
      <c r="A546" s="2"/>
      <c r="B546" s="12" t="s">
        <v>522</v>
      </c>
      <c r="C546" s="13" t="s">
        <v>457</v>
      </c>
      <c r="D546" s="14">
        <f ca="1">IF(ISNA(VLOOKUP(B546,[2]BB!B$3:D$282,3,0)),0,VLOOKUP(B546,[2]BB!B$3:D$282,3,0))</f>
        <v>0</v>
      </c>
      <c r="E546" s="14">
        <f ca="1">IF(ISNA(VLOOKUP(B546,[3]BB!B$2:D$135,3,0)),0,VLOOKUP(B546,[3]BB!B$2:D$135,3,0))</f>
        <v>0</v>
      </c>
      <c r="F546" s="14">
        <f t="shared" ca="1" si="18"/>
        <v>0</v>
      </c>
      <c r="G546" s="14">
        <f t="shared" ca="1" si="19"/>
        <v>0</v>
      </c>
      <c r="H546" s="2"/>
      <c r="I546" s="11"/>
    </row>
    <row r="547" spans="1:9" x14ac:dyDescent="0.2">
      <c r="A547" s="2"/>
      <c r="B547" s="12" t="s">
        <v>523</v>
      </c>
      <c r="C547" s="13" t="s">
        <v>457</v>
      </c>
      <c r="D547" s="14">
        <f ca="1">IF(ISNA(VLOOKUP(B547,[2]BB!B$3:D$282,3,0)),0,VLOOKUP(B547,[2]BB!B$3:D$282,3,0))</f>
        <v>0</v>
      </c>
      <c r="E547" s="14">
        <f ca="1">IF(ISNA(VLOOKUP(B547,[3]BB!B$2:D$135,3,0)),0,VLOOKUP(B547,[3]BB!B$2:D$135,3,0))</f>
        <v>0</v>
      </c>
      <c r="F547" s="14">
        <f t="shared" ca="1" si="18"/>
        <v>0</v>
      </c>
      <c r="G547" s="14">
        <f t="shared" ca="1" si="19"/>
        <v>0</v>
      </c>
      <c r="H547" s="2"/>
      <c r="I547" s="11"/>
    </row>
    <row r="548" spans="1:9" x14ac:dyDescent="0.2">
      <c r="A548" s="2"/>
      <c r="B548" s="12" t="s">
        <v>524</v>
      </c>
      <c r="C548" s="13" t="s">
        <v>457</v>
      </c>
      <c r="D548" s="14">
        <f ca="1">IF(ISNA(VLOOKUP(B548,[2]BB!B$3:D$282,3,0)),0,VLOOKUP(B548,[2]BB!B$3:D$282,3,0))</f>
        <v>9744.77</v>
      </c>
      <c r="E548" s="14">
        <f ca="1">IF(ISNA(VLOOKUP(B548,[3]BB!B$2:D$135,3,0)),0,VLOOKUP(B548,[3]BB!B$2:D$135,3,0))</f>
        <v>43.72</v>
      </c>
      <c r="F548" s="14">
        <f t="shared" ca="1" si="18"/>
        <v>9788.49</v>
      </c>
      <c r="G548" s="14">
        <f t="shared" ca="1" si="19"/>
        <v>9788.49</v>
      </c>
      <c r="H548" s="2"/>
      <c r="I548" s="11"/>
    </row>
    <row r="549" spans="1:9" x14ac:dyDescent="0.2">
      <c r="A549" s="2"/>
      <c r="B549" s="12" t="s">
        <v>525</v>
      </c>
      <c r="C549" s="13" t="s">
        <v>457</v>
      </c>
      <c r="D549" s="14">
        <f ca="1">IF(ISNA(VLOOKUP(B549,[2]BB!B$3:D$282,3,0)),0,VLOOKUP(B549,[2]BB!B$3:D$282,3,0))</f>
        <v>0</v>
      </c>
      <c r="E549" s="14">
        <f ca="1">IF(ISNA(VLOOKUP(B549,[3]BB!B$2:D$135,3,0)),0,VLOOKUP(B549,[3]BB!B$2:D$135,3,0))</f>
        <v>0</v>
      </c>
      <c r="F549" s="14">
        <f t="shared" ca="1" si="18"/>
        <v>0</v>
      </c>
      <c r="G549" s="14">
        <f t="shared" ca="1" si="19"/>
        <v>0</v>
      </c>
      <c r="H549" s="2"/>
      <c r="I549" s="11"/>
    </row>
    <row r="550" spans="1:9" x14ac:dyDescent="0.2">
      <c r="A550" s="2"/>
      <c r="B550" s="12" t="s">
        <v>526</v>
      </c>
      <c r="C550" s="13" t="s">
        <v>457</v>
      </c>
      <c r="D550" s="14">
        <f ca="1">IF(ISNA(VLOOKUP(B550,[2]BB!B$3:D$282,3,0)),0,VLOOKUP(B550,[2]BB!B$3:D$282,3,0))</f>
        <v>9744.77</v>
      </c>
      <c r="E550" s="14">
        <f ca="1">IF(ISNA(VLOOKUP(B550,[3]BB!B$2:D$135,3,0)),0,VLOOKUP(B550,[3]BB!B$2:D$135,3,0))</f>
        <v>0</v>
      </c>
      <c r="F550" s="14">
        <f t="shared" ca="1" si="18"/>
        <v>9744.77</v>
      </c>
      <c r="G550" s="14">
        <f t="shared" ca="1" si="19"/>
        <v>9744.77</v>
      </c>
      <c r="H550" s="2"/>
      <c r="I550" s="11"/>
    </row>
    <row r="551" spans="1:9" x14ac:dyDescent="0.2">
      <c r="A551" s="2"/>
      <c r="B551" s="12" t="s">
        <v>527</v>
      </c>
      <c r="C551" s="13" t="s">
        <v>457</v>
      </c>
      <c r="D551" s="14">
        <f ca="1">IF(ISNA(VLOOKUP(B551,[2]BB!B$3:D$282,3,0)),0,VLOOKUP(B551,[2]BB!B$3:D$282,3,0))</f>
        <v>0</v>
      </c>
      <c r="E551" s="14">
        <f ca="1">IF(ISNA(VLOOKUP(B551,[3]BB!B$2:D$135,3,0)),0,VLOOKUP(B551,[3]BB!B$2:D$135,3,0))</f>
        <v>0</v>
      </c>
      <c r="F551" s="14">
        <f t="shared" ca="1" si="18"/>
        <v>0</v>
      </c>
      <c r="G551" s="14">
        <f t="shared" ca="1" si="19"/>
        <v>0</v>
      </c>
      <c r="H551" s="2"/>
      <c r="I551" s="11"/>
    </row>
    <row r="552" spans="1:9" x14ac:dyDescent="0.2">
      <c r="A552" s="2"/>
      <c r="B552" s="12" t="s">
        <v>528</v>
      </c>
      <c r="C552" s="13" t="s">
        <v>457</v>
      </c>
      <c r="D552" s="14">
        <f ca="1">IF(ISNA(VLOOKUP(B552,[2]BB!B$3:D$282,3,0)),0,VLOOKUP(B552,[2]BB!B$3:D$282,3,0))</f>
        <v>0</v>
      </c>
      <c r="E552" s="14">
        <f ca="1">IF(ISNA(VLOOKUP(B552,[3]BB!B$2:D$135,3,0)),0,VLOOKUP(B552,[3]BB!B$2:D$135,3,0))</f>
        <v>0</v>
      </c>
      <c r="F552" s="14">
        <f t="shared" ca="1" si="18"/>
        <v>0</v>
      </c>
      <c r="G552" s="14">
        <f t="shared" ca="1" si="19"/>
        <v>0</v>
      </c>
      <c r="H552" s="2"/>
      <c r="I552" s="11"/>
    </row>
    <row r="553" spans="1:9" x14ac:dyDescent="0.2">
      <c r="A553" s="2"/>
      <c r="B553" s="12" t="s">
        <v>529</v>
      </c>
      <c r="C553" s="13" t="s">
        <v>457</v>
      </c>
      <c r="D553" s="14">
        <f ca="1">IF(ISNA(VLOOKUP(B553,[2]BB!B$3:D$282,3,0)),0,VLOOKUP(B553,[2]BB!B$3:D$282,3,0))</f>
        <v>0</v>
      </c>
      <c r="E553" s="14">
        <f ca="1">IF(ISNA(VLOOKUP(B553,[3]BB!B$2:D$135,3,0)),0,VLOOKUP(B553,[3]BB!B$2:D$135,3,0))</f>
        <v>0</v>
      </c>
      <c r="F553" s="14">
        <f t="shared" ca="1" si="18"/>
        <v>0</v>
      </c>
      <c r="G553" s="14">
        <f t="shared" ca="1" si="19"/>
        <v>0</v>
      </c>
      <c r="H553" s="2"/>
      <c r="I553" s="11"/>
    </row>
    <row r="554" spans="1:9" x14ac:dyDescent="0.2">
      <c r="A554" s="2"/>
      <c r="B554" s="12" t="s">
        <v>530</v>
      </c>
      <c r="C554" s="13" t="s">
        <v>457</v>
      </c>
      <c r="D554" s="14">
        <f ca="1">IF(ISNA(VLOOKUP(B554,[2]BB!B$3:D$282,3,0)),0,VLOOKUP(B554,[2]BB!B$3:D$282,3,0))</f>
        <v>1586.36</v>
      </c>
      <c r="E554" s="14">
        <f ca="1">IF(ISNA(VLOOKUP(B554,[3]BB!B$2:D$135,3,0)),0,VLOOKUP(B554,[3]BB!B$2:D$135,3,0))</f>
        <v>432.63</v>
      </c>
      <c r="F554" s="14">
        <f t="shared" ca="1" si="18"/>
        <v>2018.9899999999998</v>
      </c>
      <c r="G554" s="14">
        <f t="shared" ca="1" si="19"/>
        <v>2018.9899999999998</v>
      </c>
      <c r="H554" s="2"/>
      <c r="I554" s="11"/>
    </row>
    <row r="555" spans="1:9" x14ac:dyDescent="0.2">
      <c r="A555" s="2"/>
      <c r="B555" s="12" t="s">
        <v>531</v>
      </c>
      <c r="C555" s="13" t="s">
        <v>457</v>
      </c>
      <c r="D555" s="14">
        <f ca="1">IF(ISNA(VLOOKUP(B555,[2]BB!B$3:D$282,3,0)),0,VLOOKUP(B555,[2]BB!B$3:D$282,3,0))</f>
        <v>0</v>
      </c>
      <c r="E555" s="14">
        <f ca="1">IF(ISNA(VLOOKUP(B555,[3]BB!B$2:D$135,3,0)),0,VLOOKUP(B555,[3]BB!B$2:D$135,3,0))</f>
        <v>0</v>
      </c>
      <c r="F555" s="14">
        <f t="shared" ca="1" si="18"/>
        <v>0</v>
      </c>
      <c r="G555" s="14">
        <f t="shared" ca="1" si="19"/>
        <v>0</v>
      </c>
      <c r="H555" s="2"/>
      <c r="I555" s="11"/>
    </row>
    <row r="556" spans="1:9" x14ac:dyDescent="0.2">
      <c r="A556" s="2"/>
      <c r="B556" s="12" t="s">
        <v>532</v>
      </c>
      <c r="C556" s="13" t="s">
        <v>457</v>
      </c>
      <c r="D556" s="14">
        <f ca="1">IF(ISNA(VLOOKUP(B556,[2]BB!B$3:D$282,3,0)),0,VLOOKUP(B556,[2]BB!B$3:D$282,3,0))</f>
        <v>0</v>
      </c>
      <c r="E556" s="14">
        <f ca="1">IF(ISNA(VLOOKUP(B556,[3]BB!B$2:D$135,3,0)),0,VLOOKUP(B556,[3]BB!B$2:D$135,3,0))</f>
        <v>0</v>
      </c>
      <c r="F556" s="14">
        <f t="shared" ca="1" si="18"/>
        <v>0</v>
      </c>
      <c r="G556" s="14">
        <f t="shared" ca="1" si="19"/>
        <v>0</v>
      </c>
      <c r="H556" s="2"/>
      <c r="I556" s="11"/>
    </row>
    <row r="557" spans="1:9" x14ac:dyDescent="0.2">
      <c r="A557" s="2"/>
      <c r="B557" s="12" t="s">
        <v>533</v>
      </c>
      <c r="C557" s="13" t="s">
        <v>457</v>
      </c>
      <c r="D557" s="14">
        <f ca="1">IF(ISNA(VLOOKUP(B557,[2]BB!B$3:D$282,3,0)),0,VLOOKUP(B557,[2]BB!B$3:D$282,3,0))</f>
        <v>0</v>
      </c>
      <c r="E557" s="14">
        <f ca="1">IF(ISNA(VLOOKUP(B557,[3]BB!B$2:D$135,3,0)),0,VLOOKUP(B557,[3]BB!B$2:D$135,3,0))</f>
        <v>0</v>
      </c>
      <c r="F557" s="14">
        <f t="shared" ca="1" si="18"/>
        <v>0</v>
      </c>
      <c r="G557" s="14">
        <f t="shared" ca="1" si="19"/>
        <v>0</v>
      </c>
      <c r="H557" s="2"/>
      <c r="I557" s="11"/>
    </row>
    <row r="558" spans="1:9" x14ac:dyDescent="0.2">
      <c r="A558" s="2"/>
      <c r="B558" s="12" t="s">
        <v>534</v>
      </c>
      <c r="C558" s="13" t="s">
        <v>457</v>
      </c>
      <c r="D558" s="14">
        <f ca="1">IF(ISNA(VLOOKUP(B558,[2]BB!B$3:D$282,3,0)),0,VLOOKUP(B558,[2]BB!B$3:D$282,3,0))</f>
        <v>1586.36</v>
      </c>
      <c r="E558" s="14">
        <f ca="1">IF(ISNA(VLOOKUP(B558,[3]BB!B$2:D$135,3,0)),0,VLOOKUP(B558,[3]BB!B$2:D$135,3,0))</f>
        <v>2716.65</v>
      </c>
      <c r="F558" s="14">
        <f t="shared" ca="1" si="18"/>
        <v>4303.01</v>
      </c>
      <c r="G558" s="14">
        <f t="shared" ca="1" si="19"/>
        <v>4303.01</v>
      </c>
      <c r="H558" s="2"/>
      <c r="I558" s="11"/>
    </row>
    <row r="559" spans="1:9" x14ac:dyDescent="0.2">
      <c r="A559" s="2"/>
      <c r="B559" s="39" t="s">
        <v>535</v>
      </c>
      <c r="C559" s="40"/>
      <c r="D559" s="14">
        <f ca="1">SUM(D481:D558)</f>
        <v>46910.880000000005</v>
      </c>
      <c r="E559" s="14">
        <f ca="1">SUM(E481:E558)</f>
        <v>42094.37</v>
      </c>
      <c r="F559" s="14">
        <f t="shared" ca="1" si="18"/>
        <v>89005.25</v>
      </c>
      <c r="G559" s="14">
        <f t="shared" ca="1" si="19"/>
        <v>89005.25</v>
      </c>
      <c r="H559" s="2"/>
      <c r="I559" s="11"/>
    </row>
    <row r="560" spans="1:9" x14ac:dyDescent="0.2">
      <c r="A560" s="2"/>
      <c r="B560" s="12" t="s">
        <v>1084</v>
      </c>
      <c r="C560" s="13" t="s">
        <v>537</v>
      </c>
      <c r="D560" s="14">
        <f ca="1">IF(ISNA(VLOOKUP(B560,[2]BB!B$3:D$282,3,0)),0,VLOOKUP(B560,[2]BB!B$3:D$282,3,0))</f>
        <v>0</v>
      </c>
      <c r="E560" s="14">
        <f ca="1">IF(ISNA(VLOOKUP(B560,[3]BB!B$2:D$135,3,0)),0,VLOOKUP(B560,[3]BB!B$2:D$135,3,0))</f>
        <v>0</v>
      </c>
      <c r="F560" s="14">
        <f t="shared" ca="1" si="18"/>
        <v>0</v>
      </c>
      <c r="G560" s="14">
        <f t="shared" ca="1" si="19"/>
        <v>0</v>
      </c>
      <c r="H560" s="2"/>
      <c r="I560" s="11"/>
    </row>
    <row r="561" spans="1:9" x14ac:dyDescent="0.2">
      <c r="A561" s="2"/>
      <c r="B561" s="12" t="s">
        <v>536</v>
      </c>
      <c r="C561" s="13" t="s">
        <v>537</v>
      </c>
      <c r="D561" s="14">
        <f ca="1">IF(ISNA(VLOOKUP(B561,[2]BB!B$3:D$282,3,0)),0,VLOOKUP(B561,[2]BB!B$3:D$282,3,0))</f>
        <v>9744.77</v>
      </c>
      <c r="E561" s="14">
        <f ca="1">IF(ISNA(VLOOKUP(B561,[3]BB!B$2:D$135,3,0)),0,VLOOKUP(B561,[3]BB!B$2:D$135,3,0))</f>
        <v>0</v>
      </c>
      <c r="F561" s="14">
        <f t="shared" ca="1" si="18"/>
        <v>9744.77</v>
      </c>
      <c r="G561" s="14">
        <f t="shared" ca="1" si="19"/>
        <v>9744.77</v>
      </c>
      <c r="H561" s="2"/>
      <c r="I561" s="11"/>
    </row>
    <row r="562" spans="1:9" x14ac:dyDescent="0.2">
      <c r="A562" s="2"/>
      <c r="B562" s="12" t="s">
        <v>974</v>
      </c>
      <c r="C562" s="13" t="s">
        <v>537</v>
      </c>
      <c r="D562" s="14">
        <f ca="1">IF(ISNA(VLOOKUP(B562,[2]BB!B$3:D$282,3,0)),0,VLOOKUP(B562,[2]BB!B$3:D$282,3,0))</f>
        <v>9744.77</v>
      </c>
      <c r="E562" s="14">
        <f ca="1">IF(ISNA(VLOOKUP(B562,[3]BB!B$2:D$135,3,0)),0,VLOOKUP(B562,[3]BB!B$2:D$135,3,0))</f>
        <v>0</v>
      </c>
      <c r="F562" s="14">
        <f t="shared" ref="F562:F625" ca="1" si="20">SUM(D562:E562)</f>
        <v>9744.77</v>
      </c>
      <c r="G562" s="14">
        <f t="shared" ref="G562:G625" ca="1" si="21">F562</f>
        <v>9744.77</v>
      </c>
      <c r="H562" s="2"/>
      <c r="I562" s="11"/>
    </row>
    <row r="563" spans="1:9" x14ac:dyDescent="0.2">
      <c r="A563" s="2"/>
      <c r="B563" s="15" t="s">
        <v>1049</v>
      </c>
      <c r="C563" s="13" t="s">
        <v>537</v>
      </c>
      <c r="D563" s="14">
        <f ca="1">IF(ISNA(VLOOKUP(B563,[2]BB!B$3:D$282,3,0)),0,VLOOKUP(B563,[2]BB!B$3:D$282,3,0))</f>
        <v>9744.77</v>
      </c>
      <c r="E563" s="14">
        <f ca="1">IF(ISNA(VLOOKUP(B563,[3]BB!B$2:D$135,3,0)),0,VLOOKUP(B563,[3]BB!B$2:D$135,3,0))</f>
        <v>0</v>
      </c>
      <c r="F563" s="14">
        <f t="shared" ca="1" si="20"/>
        <v>9744.77</v>
      </c>
      <c r="G563" s="14">
        <f t="shared" ca="1" si="21"/>
        <v>9744.77</v>
      </c>
      <c r="H563" s="2"/>
      <c r="I563" s="11"/>
    </row>
    <row r="564" spans="1:9" x14ac:dyDescent="0.2">
      <c r="A564" s="2"/>
      <c r="B564" s="12" t="s">
        <v>538</v>
      </c>
      <c r="C564" s="13" t="s">
        <v>537</v>
      </c>
      <c r="D564" s="14">
        <f ca="1">IF(ISNA(VLOOKUP(B564,[2]BB!B$3:D$282,3,0)),0,VLOOKUP(B564,[2]BB!B$3:D$282,3,0))</f>
        <v>9744.77</v>
      </c>
      <c r="E564" s="14">
        <f ca="1">IF(ISNA(VLOOKUP(B564,[3]BB!B$2:D$135,3,0)),0,VLOOKUP(B564,[3]BB!B$2:D$135,3,0))</f>
        <v>0</v>
      </c>
      <c r="F564" s="14">
        <f t="shared" ca="1" si="20"/>
        <v>9744.77</v>
      </c>
      <c r="G564" s="14">
        <f t="shared" ca="1" si="21"/>
        <v>9744.77</v>
      </c>
      <c r="H564" s="2"/>
      <c r="I564" s="11"/>
    </row>
    <row r="565" spans="1:9" x14ac:dyDescent="0.2">
      <c r="A565" s="2"/>
      <c r="B565" s="12" t="s">
        <v>1050</v>
      </c>
      <c r="C565" s="13" t="s">
        <v>537</v>
      </c>
      <c r="D565" s="14">
        <f ca="1">IF(ISNA(VLOOKUP(B565,[2]BB!B$3:D$282,3,0)),0,VLOOKUP(B565,[2]BB!B$3:D$282,3,0))</f>
        <v>9744.77</v>
      </c>
      <c r="E565" s="14">
        <f ca="1">IF(ISNA(VLOOKUP(B565,[3]BB!B$2:D$135,3,0)),0,VLOOKUP(B565,[3]BB!B$2:D$135,3,0))</f>
        <v>0</v>
      </c>
      <c r="F565" s="14">
        <f t="shared" ca="1" si="20"/>
        <v>9744.77</v>
      </c>
      <c r="G565" s="14">
        <f t="shared" ca="1" si="21"/>
        <v>9744.77</v>
      </c>
      <c r="H565" s="2"/>
      <c r="I565" s="11"/>
    </row>
    <row r="566" spans="1:9" x14ac:dyDescent="0.2">
      <c r="A566" s="2"/>
      <c r="B566" s="39" t="s">
        <v>539</v>
      </c>
      <c r="C566" s="40"/>
      <c r="D566" s="14">
        <f ca="1">SUM(D560:D565)</f>
        <v>48723.850000000006</v>
      </c>
      <c r="E566" s="14">
        <f ca="1">SUM(E560:E565)</f>
        <v>0</v>
      </c>
      <c r="F566" s="14">
        <f t="shared" ca="1" si="20"/>
        <v>48723.850000000006</v>
      </c>
      <c r="G566" s="14">
        <f t="shared" ca="1" si="21"/>
        <v>48723.850000000006</v>
      </c>
      <c r="H566" s="2"/>
      <c r="I566" s="11"/>
    </row>
    <row r="567" spans="1:9" x14ac:dyDescent="0.2">
      <c r="A567" s="2"/>
      <c r="B567" s="12" t="s">
        <v>540</v>
      </c>
      <c r="C567" s="13" t="s">
        <v>541</v>
      </c>
      <c r="D567" s="14">
        <f ca="1">IF(ISNA(VLOOKUP(B567,[2]BB!B$3:D$282,3,0)),0,VLOOKUP(B567,[2]BB!B$3:D$282,3,0))</f>
        <v>9744.77</v>
      </c>
      <c r="E567" s="14">
        <f ca="1">IF(ISNA(VLOOKUP(B567,[3]BB!B$2:D$135,3,0)),0,VLOOKUP(B567,[3]BB!B$2:D$135,3,0))</f>
        <v>0</v>
      </c>
      <c r="F567" s="14">
        <f t="shared" ca="1" si="20"/>
        <v>9744.77</v>
      </c>
      <c r="G567" s="14">
        <f t="shared" ca="1" si="21"/>
        <v>9744.77</v>
      </c>
      <c r="H567" s="2"/>
      <c r="I567" s="11"/>
    </row>
    <row r="568" spans="1:9" x14ac:dyDescent="0.2">
      <c r="A568" s="2"/>
      <c r="B568" s="12" t="s">
        <v>542</v>
      </c>
      <c r="C568" s="13" t="s">
        <v>541</v>
      </c>
      <c r="D568" s="14">
        <f ca="1">IF(ISNA(VLOOKUP(B568,[2]BB!B$3:D$282,3,0)),0,VLOOKUP(B568,[2]BB!B$3:D$282,3,0))</f>
        <v>1586.36</v>
      </c>
      <c r="E568" s="14">
        <f ca="1">IF(ISNA(VLOOKUP(B568,[3]BB!B$2:D$135,3,0)),0,VLOOKUP(B568,[3]BB!B$2:D$135,3,0))</f>
        <v>4289.51</v>
      </c>
      <c r="F568" s="14">
        <f t="shared" ca="1" si="20"/>
        <v>5875.87</v>
      </c>
      <c r="G568" s="14">
        <f t="shared" ca="1" si="21"/>
        <v>5875.87</v>
      </c>
      <c r="H568" s="2"/>
      <c r="I568" s="11"/>
    </row>
    <row r="569" spans="1:9" x14ac:dyDescent="0.2">
      <c r="A569" s="2"/>
      <c r="B569" s="12" t="s">
        <v>543</v>
      </c>
      <c r="C569" s="13" t="s">
        <v>541</v>
      </c>
      <c r="D569" s="14">
        <f ca="1">IF(ISNA(VLOOKUP(B569,[2]BB!B$3:D$282,3,0)),0,VLOOKUP(B569,[2]BB!B$3:D$282,3,0))</f>
        <v>9744.77</v>
      </c>
      <c r="E569" s="14">
        <f ca="1">IF(ISNA(VLOOKUP(B569,[3]BB!B$2:D$135,3,0)),0,VLOOKUP(B569,[3]BB!B$2:D$135,3,0))</f>
        <v>0</v>
      </c>
      <c r="F569" s="14">
        <f t="shared" ca="1" si="20"/>
        <v>9744.77</v>
      </c>
      <c r="G569" s="14">
        <f t="shared" ca="1" si="21"/>
        <v>9744.77</v>
      </c>
      <c r="H569" s="2"/>
      <c r="I569" s="11"/>
    </row>
    <row r="570" spans="1:9" x14ac:dyDescent="0.2">
      <c r="A570" s="2"/>
      <c r="B570" s="12" t="s">
        <v>995</v>
      </c>
      <c r="C570" s="13" t="s">
        <v>541</v>
      </c>
      <c r="D570" s="14">
        <f ca="1">IF(ISNA(VLOOKUP(B570,[2]BB!B$3:D$282,3,0)),0,VLOOKUP(B570,[2]BB!B$3:D$282,3,0))</f>
        <v>9744.77</v>
      </c>
      <c r="E570" s="14">
        <f ca="1">IF(ISNA(VLOOKUP(B570,[3]BB!B$2:D$135,3,0)),0,VLOOKUP(B570,[3]BB!B$2:D$135,3,0))</f>
        <v>0</v>
      </c>
      <c r="F570" s="14">
        <f t="shared" ca="1" si="20"/>
        <v>9744.77</v>
      </c>
      <c r="G570" s="14">
        <f t="shared" ca="1" si="21"/>
        <v>9744.77</v>
      </c>
      <c r="H570" s="2"/>
      <c r="I570" s="11"/>
    </row>
    <row r="571" spans="1:9" x14ac:dyDescent="0.2">
      <c r="A571" s="2"/>
      <c r="B571" s="12" t="s">
        <v>544</v>
      </c>
      <c r="C571" s="13" t="s">
        <v>541</v>
      </c>
      <c r="D571" s="14">
        <f ca="1">IF(ISNA(VLOOKUP(B571,[2]BB!B$3:D$282,3,0)),0,VLOOKUP(B571,[2]BB!B$3:D$282,3,0))</f>
        <v>1586.36</v>
      </c>
      <c r="E571" s="14">
        <f ca="1">IF(ISNA(VLOOKUP(B571,[3]BB!B$2:D$135,3,0)),0,VLOOKUP(B571,[3]BB!B$2:D$135,3,0))</f>
        <v>1359.17</v>
      </c>
      <c r="F571" s="14">
        <f t="shared" ca="1" si="20"/>
        <v>2945.5299999999997</v>
      </c>
      <c r="G571" s="14">
        <f t="shared" ca="1" si="21"/>
        <v>2945.5299999999997</v>
      </c>
      <c r="H571" s="2"/>
      <c r="I571" s="11"/>
    </row>
    <row r="572" spans="1:9" x14ac:dyDescent="0.2">
      <c r="A572" s="2"/>
      <c r="B572" s="12" t="s">
        <v>545</v>
      </c>
      <c r="C572" s="13" t="s">
        <v>541</v>
      </c>
      <c r="D572" s="14">
        <f ca="1">IF(ISNA(VLOOKUP(B572,[2]BB!B$3:D$282,3,0)),0,VLOOKUP(B572,[2]BB!B$3:D$282,3,0))</f>
        <v>1586.36</v>
      </c>
      <c r="E572" s="14">
        <f ca="1">IF(ISNA(VLOOKUP(B572,[3]BB!B$2:D$135,3,0)),0,VLOOKUP(B572,[3]BB!B$2:D$135,3,0))</f>
        <v>0</v>
      </c>
      <c r="F572" s="14">
        <f t="shared" ca="1" si="20"/>
        <v>1586.36</v>
      </c>
      <c r="G572" s="14">
        <f t="shared" ca="1" si="21"/>
        <v>1586.36</v>
      </c>
      <c r="H572" s="2"/>
      <c r="I572" s="11"/>
    </row>
    <row r="573" spans="1:9" x14ac:dyDescent="0.2">
      <c r="A573" s="2"/>
      <c r="B573" s="39" t="s">
        <v>546</v>
      </c>
      <c r="C573" s="40"/>
      <c r="D573" s="14">
        <f ca="1">SUM(D567:D572)</f>
        <v>33993.39</v>
      </c>
      <c r="E573" s="14">
        <f ca="1">SUM(E567:E572)</f>
        <v>5648.68</v>
      </c>
      <c r="F573" s="14">
        <f t="shared" ca="1" si="20"/>
        <v>39642.07</v>
      </c>
      <c r="G573" s="14">
        <f t="shared" ca="1" si="21"/>
        <v>39642.07</v>
      </c>
      <c r="H573" s="2"/>
      <c r="I573" s="11"/>
    </row>
    <row r="574" spans="1:9" x14ac:dyDescent="0.2">
      <c r="A574" s="2"/>
      <c r="B574" s="12" t="s">
        <v>547</v>
      </c>
      <c r="C574" s="13" t="s">
        <v>548</v>
      </c>
      <c r="D574" s="14">
        <f ca="1">IF(ISNA(VLOOKUP(B574,[2]BB!B$3:D$282,3,0)),0,VLOOKUP(B574,[2]BB!B$3:D$282,3,0))</f>
        <v>0</v>
      </c>
      <c r="E574" s="14">
        <f ca="1">IF(ISNA(VLOOKUP(B574,[3]BB!B$2:D$135,3,0)),0,VLOOKUP(B574,[3]BB!B$2:D$135,3,0))</f>
        <v>37.11</v>
      </c>
      <c r="F574" s="14">
        <f t="shared" ca="1" si="20"/>
        <v>37.11</v>
      </c>
      <c r="G574" s="14">
        <f t="shared" ca="1" si="21"/>
        <v>37.11</v>
      </c>
      <c r="H574" s="2"/>
      <c r="I574" s="11"/>
    </row>
    <row r="575" spans="1:9" x14ac:dyDescent="0.2">
      <c r="A575" s="2"/>
      <c r="B575" s="12" t="s">
        <v>549</v>
      </c>
      <c r="C575" s="13" t="s">
        <v>548</v>
      </c>
      <c r="D575" s="14">
        <f ca="1">IF(ISNA(VLOOKUP(B575,[2]BB!B$3:D$282,3,0)),0,VLOOKUP(B575,[2]BB!B$3:D$282,3,0))</f>
        <v>0</v>
      </c>
      <c r="E575" s="14">
        <f ca="1">IF(ISNA(VLOOKUP(B575,[3]BB!B$2:D$135,3,0)),0,VLOOKUP(B575,[3]BB!B$2:D$135,3,0))</f>
        <v>37.11</v>
      </c>
      <c r="F575" s="14">
        <f t="shared" ca="1" si="20"/>
        <v>37.11</v>
      </c>
      <c r="G575" s="14">
        <f t="shared" ca="1" si="21"/>
        <v>37.11</v>
      </c>
      <c r="H575" s="2"/>
      <c r="I575" s="11"/>
    </row>
    <row r="576" spans="1:9" x14ac:dyDescent="0.2">
      <c r="A576" s="2"/>
      <c r="B576" s="12" t="s">
        <v>550</v>
      </c>
      <c r="C576" s="13" t="s">
        <v>548</v>
      </c>
      <c r="D576" s="14">
        <f ca="1">IF(ISNA(VLOOKUP(B576,[2]BB!B$3:D$282,3,0)),0,VLOOKUP(B576,[2]BB!B$3:D$282,3,0))</f>
        <v>0</v>
      </c>
      <c r="E576" s="14">
        <f ca="1">IF(ISNA(VLOOKUP(B576,[3]BB!B$2:D$135,3,0)),0,VLOOKUP(B576,[3]BB!B$2:D$135,3,0))</f>
        <v>37.11</v>
      </c>
      <c r="F576" s="14">
        <f t="shared" ca="1" si="20"/>
        <v>37.11</v>
      </c>
      <c r="G576" s="14">
        <f t="shared" ca="1" si="21"/>
        <v>37.11</v>
      </c>
      <c r="H576" s="2"/>
      <c r="I576" s="11"/>
    </row>
    <row r="577" spans="1:9" x14ac:dyDescent="0.2">
      <c r="A577" s="2"/>
      <c r="B577" s="12" t="s">
        <v>551</v>
      </c>
      <c r="C577" s="13" t="s">
        <v>548</v>
      </c>
      <c r="D577" s="14">
        <f ca="1">IF(ISNA(VLOOKUP(B577,[2]BB!B$3:D$282,3,0)),0,VLOOKUP(B577,[2]BB!B$3:D$282,3,0))</f>
        <v>0</v>
      </c>
      <c r="E577" s="14">
        <f ca="1">IF(ISNA(VLOOKUP(B577,[3]BB!B$2:D$135,3,0)),0,VLOOKUP(B577,[3]BB!B$2:D$135,3,0))</f>
        <v>37.11</v>
      </c>
      <c r="F577" s="14">
        <f t="shared" ca="1" si="20"/>
        <v>37.11</v>
      </c>
      <c r="G577" s="14">
        <f t="shared" ca="1" si="21"/>
        <v>37.11</v>
      </c>
      <c r="H577" s="2"/>
      <c r="I577" s="11"/>
    </row>
    <row r="578" spans="1:9" x14ac:dyDescent="0.2">
      <c r="A578" s="2"/>
      <c r="B578" s="12" t="s">
        <v>552</v>
      </c>
      <c r="C578" s="13" t="s">
        <v>548</v>
      </c>
      <c r="D578" s="14">
        <f ca="1">IF(ISNA(VLOOKUP(B578,[2]BB!B$3:D$282,3,0)),0,VLOOKUP(B578,[2]BB!B$3:D$282,3,0))</f>
        <v>0</v>
      </c>
      <c r="E578" s="14">
        <f ca="1">IF(ISNA(VLOOKUP(B578,[3]BB!B$2:D$135,3,0)),0,VLOOKUP(B578,[3]BB!B$2:D$135,3,0))</f>
        <v>37.11</v>
      </c>
      <c r="F578" s="14">
        <f t="shared" ca="1" si="20"/>
        <v>37.11</v>
      </c>
      <c r="G578" s="14">
        <f t="shared" ca="1" si="21"/>
        <v>37.11</v>
      </c>
      <c r="H578" s="2"/>
      <c r="I578" s="11"/>
    </row>
    <row r="579" spans="1:9" x14ac:dyDescent="0.2">
      <c r="A579" s="2"/>
      <c r="B579" s="12" t="s">
        <v>553</v>
      </c>
      <c r="C579" s="13" t="s">
        <v>548</v>
      </c>
      <c r="D579" s="14">
        <f ca="1">IF(ISNA(VLOOKUP(B579,[2]BB!B$3:D$282,3,0)),0,VLOOKUP(B579,[2]BB!B$3:D$282,3,0))</f>
        <v>0</v>
      </c>
      <c r="E579" s="14">
        <f ca="1">IF(ISNA(VLOOKUP(B579,[3]BB!B$2:D$135,3,0)),0,VLOOKUP(B579,[3]BB!B$2:D$135,3,0))</f>
        <v>37.11</v>
      </c>
      <c r="F579" s="14">
        <f t="shared" ca="1" si="20"/>
        <v>37.11</v>
      </c>
      <c r="G579" s="14">
        <f t="shared" ca="1" si="21"/>
        <v>37.11</v>
      </c>
      <c r="H579" s="2"/>
      <c r="I579" s="11"/>
    </row>
    <row r="580" spans="1:9" x14ac:dyDescent="0.2">
      <c r="A580" s="2"/>
      <c r="B580" s="12" t="s">
        <v>554</v>
      </c>
      <c r="C580" s="13" t="s">
        <v>548</v>
      </c>
      <c r="D580" s="14">
        <f ca="1">IF(ISNA(VLOOKUP(B580,[2]BB!B$3:D$282,3,0)),0,VLOOKUP(B580,[2]BB!B$3:D$282,3,0))</f>
        <v>0</v>
      </c>
      <c r="E580" s="14">
        <f ca="1">IF(ISNA(VLOOKUP(B580,[3]BB!B$2:D$135,3,0)),0,VLOOKUP(B580,[3]BB!B$2:D$135,3,0))</f>
        <v>37.11</v>
      </c>
      <c r="F580" s="14">
        <f t="shared" ca="1" si="20"/>
        <v>37.11</v>
      </c>
      <c r="G580" s="14">
        <f t="shared" ca="1" si="21"/>
        <v>37.11</v>
      </c>
      <c r="H580" s="2"/>
      <c r="I580" s="11"/>
    </row>
    <row r="581" spans="1:9" x14ac:dyDescent="0.2">
      <c r="A581" s="2"/>
      <c r="B581" s="12" t="s">
        <v>555</v>
      </c>
      <c r="C581" s="13" t="s">
        <v>548</v>
      </c>
      <c r="D581" s="14">
        <f ca="1">IF(ISNA(VLOOKUP(B581,[2]BB!B$3:D$282,3,0)),0,VLOOKUP(B581,[2]BB!B$3:D$282,3,0))</f>
        <v>0</v>
      </c>
      <c r="E581" s="14">
        <f ca="1">IF(ISNA(VLOOKUP(B581,[3]BB!B$2:D$135,3,0)),0,VLOOKUP(B581,[3]BB!B$2:D$135,3,0))</f>
        <v>37.11</v>
      </c>
      <c r="F581" s="14">
        <f t="shared" ca="1" si="20"/>
        <v>37.11</v>
      </c>
      <c r="G581" s="14">
        <f t="shared" ca="1" si="21"/>
        <v>37.11</v>
      </c>
      <c r="H581" s="2"/>
      <c r="I581" s="11"/>
    </row>
    <row r="582" spans="1:9" x14ac:dyDescent="0.2">
      <c r="A582" s="2"/>
      <c r="B582" s="12" t="s">
        <v>556</v>
      </c>
      <c r="C582" s="13" t="s">
        <v>548</v>
      </c>
      <c r="D582" s="14">
        <f ca="1">IF(ISNA(VLOOKUP(B582,[2]BB!B$3:D$282,3,0)),0,VLOOKUP(B582,[2]BB!B$3:D$282,3,0))</f>
        <v>0</v>
      </c>
      <c r="E582" s="14">
        <f ca="1">IF(ISNA(VLOOKUP(B582,[3]BB!B$2:D$135,3,0)),0,VLOOKUP(B582,[3]BB!B$2:D$135,3,0))</f>
        <v>37.11</v>
      </c>
      <c r="F582" s="14">
        <f t="shared" ca="1" si="20"/>
        <v>37.11</v>
      </c>
      <c r="G582" s="14">
        <f t="shared" ca="1" si="21"/>
        <v>37.11</v>
      </c>
      <c r="H582" s="2"/>
      <c r="I582" s="11"/>
    </row>
    <row r="583" spans="1:9" x14ac:dyDescent="0.2">
      <c r="A583" s="2"/>
      <c r="B583" s="12" t="s">
        <v>557</v>
      </c>
      <c r="C583" s="13" t="s">
        <v>548</v>
      </c>
      <c r="D583" s="14">
        <f ca="1">IF(ISNA(VLOOKUP(B583,[2]BB!B$3:D$282,3,0)),0,VLOOKUP(B583,[2]BB!B$3:D$282,3,0))</f>
        <v>0</v>
      </c>
      <c r="E583" s="14">
        <f ca="1">IF(ISNA(VLOOKUP(B583,[3]BB!B$2:D$135,3,0)),0,VLOOKUP(B583,[3]BB!B$2:D$135,3,0))</f>
        <v>37.11</v>
      </c>
      <c r="F583" s="14">
        <f t="shared" ca="1" si="20"/>
        <v>37.11</v>
      </c>
      <c r="G583" s="14">
        <f t="shared" ca="1" si="21"/>
        <v>37.11</v>
      </c>
      <c r="H583" s="2"/>
      <c r="I583" s="11"/>
    </row>
    <row r="584" spans="1:9" x14ac:dyDescent="0.2">
      <c r="A584" s="2"/>
      <c r="B584" s="12" t="s">
        <v>558</v>
      </c>
      <c r="C584" s="13" t="s">
        <v>548</v>
      </c>
      <c r="D584" s="14">
        <f ca="1">IF(ISNA(VLOOKUP(B584,[2]BB!B$3:D$282,3,0)),0,VLOOKUP(B584,[2]BB!B$3:D$282,3,0))</f>
        <v>0</v>
      </c>
      <c r="E584" s="14">
        <f ca="1">IF(ISNA(VLOOKUP(B584,[3]BB!B$2:D$135,3,0)),0,VLOOKUP(B584,[3]BB!B$2:D$135,3,0))</f>
        <v>37.11</v>
      </c>
      <c r="F584" s="14">
        <f t="shared" ca="1" si="20"/>
        <v>37.11</v>
      </c>
      <c r="G584" s="14">
        <f t="shared" ca="1" si="21"/>
        <v>37.11</v>
      </c>
      <c r="H584" s="2"/>
      <c r="I584" s="11"/>
    </row>
    <row r="585" spans="1:9" x14ac:dyDescent="0.2">
      <c r="A585" s="2"/>
      <c r="B585" s="12" t="s">
        <v>559</v>
      </c>
      <c r="C585" s="13" t="s">
        <v>548</v>
      </c>
      <c r="D585" s="14">
        <f ca="1">IF(ISNA(VLOOKUP(B585,[2]BB!B$3:D$282,3,0)),0,VLOOKUP(B585,[2]BB!B$3:D$282,3,0))</f>
        <v>0</v>
      </c>
      <c r="E585" s="14">
        <f ca="1">IF(ISNA(VLOOKUP(B585,[3]BB!B$2:D$135,3,0)),0,VLOOKUP(B585,[3]BB!B$2:D$135,3,0))</f>
        <v>37.11</v>
      </c>
      <c r="F585" s="14">
        <f t="shared" ca="1" si="20"/>
        <v>37.11</v>
      </c>
      <c r="G585" s="14">
        <f t="shared" ca="1" si="21"/>
        <v>37.11</v>
      </c>
      <c r="H585" s="2"/>
      <c r="I585" s="11"/>
    </row>
    <row r="586" spans="1:9" x14ac:dyDescent="0.2">
      <c r="A586" s="2"/>
      <c r="B586" s="12" t="s">
        <v>560</v>
      </c>
      <c r="C586" s="13" t="s">
        <v>548</v>
      </c>
      <c r="D586" s="14">
        <f ca="1">IF(ISNA(VLOOKUP(B586,[2]BB!B$3:D$282,3,0)),0,VLOOKUP(B586,[2]BB!B$3:D$282,3,0))</f>
        <v>0</v>
      </c>
      <c r="E586" s="14">
        <f ca="1">IF(ISNA(VLOOKUP(B586,[3]BB!B$2:D$135,3,0)),0,VLOOKUP(B586,[3]BB!B$2:D$135,3,0))</f>
        <v>37.11</v>
      </c>
      <c r="F586" s="14">
        <f t="shared" ca="1" si="20"/>
        <v>37.11</v>
      </c>
      <c r="G586" s="14">
        <f t="shared" ca="1" si="21"/>
        <v>37.11</v>
      </c>
      <c r="H586" s="2"/>
      <c r="I586" s="11"/>
    </row>
    <row r="587" spans="1:9" x14ac:dyDescent="0.2">
      <c r="A587" s="2"/>
      <c r="B587" s="12" t="s">
        <v>561</v>
      </c>
      <c r="C587" s="13" t="s">
        <v>548</v>
      </c>
      <c r="D587" s="14">
        <f ca="1">IF(ISNA(VLOOKUP(B587,[2]BB!B$3:D$282,3,0)),0,VLOOKUP(B587,[2]BB!B$3:D$282,3,0))</f>
        <v>0</v>
      </c>
      <c r="E587" s="14">
        <f ca="1">IF(ISNA(VLOOKUP(B587,[3]BB!B$2:D$135,3,0)),0,VLOOKUP(B587,[3]BB!B$2:D$135,3,0))</f>
        <v>37.11</v>
      </c>
      <c r="F587" s="14">
        <f t="shared" ca="1" si="20"/>
        <v>37.11</v>
      </c>
      <c r="G587" s="14">
        <f t="shared" ca="1" si="21"/>
        <v>37.11</v>
      </c>
      <c r="H587" s="2"/>
      <c r="I587" s="11"/>
    </row>
    <row r="588" spans="1:9" x14ac:dyDescent="0.2">
      <c r="A588" s="2"/>
      <c r="B588" s="12" t="s">
        <v>562</v>
      </c>
      <c r="C588" s="13" t="s">
        <v>548</v>
      </c>
      <c r="D588" s="14">
        <f ca="1">IF(ISNA(VLOOKUP(B588,[2]BB!B$3:D$282,3,0)),0,VLOOKUP(B588,[2]BB!B$3:D$282,3,0))</f>
        <v>0</v>
      </c>
      <c r="E588" s="14">
        <f ca="1">IF(ISNA(VLOOKUP(B588,[3]BB!B$2:D$135,3,0)),0,VLOOKUP(B588,[3]BB!B$2:D$135,3,0))</f>
        <v>37.11</v>
      </c>
      <c r="F588" s="14">
        <f t="shared" ca="1" si="20"/>
        <v>37.11</v>
      </c>
      <c r="G588" s="14">
        <f t="shared" ca="1" si="21"/>
        <v>37.11</v>
      </c>
      <c r="H588" s="2"/>
      <c r="I588" s="11"/>
    </row>
    <row r="589" spans="1:9" x14ac:dyDescent="0.2">
      <c r="A589" s="2"/>
      <c r="B589" s="12" t="s">
        <v>563</v>
      </c>
      <c r="C589" s="13" t="s">
        <v>548</v>
      </c>
      <c r="D589" s="14">
        <f ca="1">IF(ISNA(VLOOKUP(B589,[2]BB!B$3:D$282,3,0)),0,VLOOKUP(B589,[2]BB!B$3:D$282,3,0))</f>
        <v>0</v>
      </c>
      <c r="E589" s="14">
        <f ca="1">IF(ISNA(VLOOKUP(B589,[3]BB!B$2:D$135,3,0)),0,VLOOKUP(B589,[3]BB!B$2:D$135,3,0))</f>
        <v>37.11</v>
      </c>
      <c r="F589" s="14">
        <f t="shared" ca="1" si="20"/>
        <v>37.11</v>
      </c>
      <c r="G589" s="14">
        <f t="shared" ca="1" si="21"/>
        <v>37.11</v>
      </c>
      <c r="H589" s="2"/>
      <c r="I589" s="11"/>
    </row>
    <row r="590" spans="1:9" x14ac:dyDescent="0.2">
      <c r="A590" s="2"/>
      <c r="B590" s="12" t="s">
        <v>564</v>
      </c>
      <c r="C590" s="13" t="s">
        <v>548</v>
      </c>
      <c r="D590" s="14">
        <f ca="1">IF(ISNA(VLOOKUP(B590,[2]BB!B$3:D$282,3,0)),0,VLOOKUP(B590,[2]BB!B$3:D$282,3,0))</f>
        <v>0</v>
      </c>
      <c r="E590" s="14">
        <f ca="1">IF(ISNA(VLOOKUP(B590,[3]BB!B$2:D$135,3,0)),0,VLOOKUP(B590,[3]BB!B$2:D$135,3,0))</f>
        <v>37.11</v>
      </c>
      <c r="F590" s="14">
        <f t="shared" ca="1" si="20"/>
        <v>37.11</v>
      </c>
      <c r="G590" s="14">
        <f t="shared" ca="1" si="21"/>
        <v>37.11</v>
      </c>
      <c r="H590" s="2"/>
      <c r="I590" s="11"/>
    </row>
    <row r="591" spans="1:9" x14ac:dyDescent="0.2">
      <c r="A591" s="2"/>
      <c r="B591" s="39" t="s">
        <v>565</v>
      </c>
      <c r="C591" s="40"/>
      <c r="D591" s="14">
        <f ca="1">SUM(D574:D590)</f>
        <v>0</v>
      </c>
      <c r="E591" s="14">
        <f ca="1">SUM(E574:E590)</f>
        <v>630.87000000000012</v>
      </c>
      <c r="F591" s="14">
        <f t="shared" ca="1" si="20"/>
        <v>630.87000000000012</v>
      </c>
      <c r="G591" s="14">
        <f t="shared" ca="1" si="21"/>
        <v>630.87000000000012</v>
      </c>
      <c r="H591" s="2"/>
      <c r="I591" s="11"/>
    </row>
    <row r="592" spans="1:9" x14ac:dyDescent="0.2">
      <c r="A592" s="2"/>
      <c r="B592" s="12" t="s">
        <v>566</v>
      </c>
      <c r="C592" s="13" t="s">
        <v>567</v>
      </c>
      <c r="D592" s="14">
        <f ca="1">IF(ISNA(VLOOKUP(B592,[2]BB!B$3:D$282,3,0)),0,VLOOKUP(B592,[2]BB!B$3:D$282,3,0))</f>
        <v>9744.77</v>
      </c>
      <c r="E592" s="14">
        <f ca="1">IF(ISNA(VLOOKUP(B592,[3]BB!B$2:D$135,3,0)),0,VLOOKUP(B592,[3]BB!B$2:D$135,3,0))</f>
        <v>0</v>
      </c>
      <c r="F592" s="14">
        <f t="shared" ca="1" si="20"/>
        <v>9744.77</v>
      </c>
      <c r="G592" s="14">
        <f t="shared" ca="1" si="21"/>
        <v>9744.77</v>
      </c>
      <c r="H592" s="2"/>
      <c r="I592" s="11"/>
    </row>
    <row r="593" spans="1:9" x14ac:dyDescent="0.2">
      <c r="A593" s="2"/>
      <c r="B593" s="12" t="s">
        <v>568</v>
      </c>
      <c r="C593" s="13" t="s">
        <v>567</v>
      </c>
      <c r="D593" s="14">
        <f ca="1">IF(ISNA(VLOOKUP(B593,[2]BB!B$3:D$282,3,0)),0,VLOOKUP(B593,[2]BB!B$3:D$282,3,0))</f>
        <v>9744.77</v>
      </c>
      <c r="E593" s="14">
        <f ca="1">IF(ISNA(VLOOKUP(B593,[3]BB!B$2:D$135,3,0)),0,VLOOKUP(B593,[3]BB!B$2:D$135,3,0))</f>
        <v>0</v>
      </c>
      <c r="F593" s="14">
        <f t="shared" ca="1" si="20"/>
        <v>9744.77</v>
      </c>
      <c r="G593" s="14">
        <f t="shared" ca="1" si="21"/>
        <v>9744.77</v>
      </c>
      <c r="H593" s="2"/>
      <c r="I593" s="11"/>
    </row>
    <row r="594" spans="1:9" x14ac:dyDescent="0.2">
      <c r="A594" s="2"/>
      <c r="B594" s="12" t="s">
        <v>569</v>
      </c>
      <c r="C594" s="13" t="s">
        <v>567</v>
      </c>
      <c r="D594" s="14">
        <f ca="1">IF(ISNA(VLOOKUP(B594,[2]BB!B$3:D$282,3,0)),0,VLOOKUP(B594,[2]BB!B$3:D$282,3,0))</f>
        <v>9744.77</v>
      </c>
      <c r="E594" s="14">
        <f ca="1">IF(ISNA(VLOOKUP(B594,[3]BB!B$2:D$135,3,0)),0,VLOOKUP(B594,[3]BB!B$2:D$135,3,0))</f>
        <v>0</v>
      </c>
      <c r="F594" s="14">
        <f t="shared" ca="1" si="20"/>
        <v>9744.77</v>
      </c>
      <c r="G594" s="14">
        <f t="shared" ca="1" si="21"/>
        <v>9744.77</v>
      </c>
      <c r="H594" s="2"/>
      <c r="I594" s="11"/>
    </row>
    <row r="595" spans="1:9" x14ac:dyDescent="0.2">
      <c r="A595" s="2"/>
      <c r="B595" s="12" t="s">
        <v>1070</v>
      </c>
      <c r="C595" s="13" t="s">
        <v>567</v>
      </c>
      <c r="D595" s="14">
        <f ca="1">IF(ISNA(VLOOKUP(B595,[2]BB!B$3:D$282,3,0)),0,VLOOKUP(B595,[2]BB!B$3:D$282,3,0))</f>
        <v>9744.77</v>
      </c>
      <c r="E595" s="14">
        <f ca="1">IF(ISNA(VLOOKUP(B595,[3]BB!B$2:D$135,3,0)),0,VLOOKUP(B595,[3]BB!B$2:D$135,3,0))</f>
        <v>0</v>
      </c>
      <c r="F595" s="14">
        <f t="shared" ca="1" si="20"/>
        <v>9744.77</v>
      </c>
      <c r="G595" s="14">
        <f t="shared" ca="1" si="21"/>
        <v>9744.77</v>
      </c>
      <c r="H595" s="2"/>
      <c r="I595" s="11"/>
    </row>
    <row r="596" spans="1:9" x14ac:dyDescent="0.2">
      <c r="A596" s="2"/>
      <c r="B596" s="12" t="s">
        <v>1067</v>
      </c>
      <c r="C596" s="13" t="s">
        <v>567</v>
      </c>
      <c r="D596" s="14">
        <f ca="1">IF(ISNA(VLOOKUP(B596,[2]BB!B$3:D$282,3,0)),0,VLOOKUP(B596,[2]BB!B$3:D$282,3,0))</f>
        <v>9744.77</v>
      </c>
      <c r="E596" s="14">
        <f ca="1">IF(ISNA(VLOOKUP(B596,[3]BB!B$2:D$135,3,0)),0,VLOOKUP(B596,[3]BB!B$2:D$135,3,0))</f>
        <v>0</v>
      </c>
      <c r="F596" s="14">
        <f t="shared" ca="1" si="20"/>
        <v>9744.77</v>
      </c>
      <c r="G596" s="14">
        <f t="shared" ca="1" si="21"/>
        <v>9744.77</v>
      </c>
      <c r="H596" s="2"/>
      <c r="I596" s="11"/>
    </row>
    <row r="597" spans="1:9" x14ac:dyDescent="0.2">
      <c r="A597" s="2"/>
      <c r="B597" s="12" t="s">
        <v>570</v>
      </c>
      <c r="C597" s="13" t="s">
        <v>567</v>
      </c>
      <c r="D597" s="14">
        <f ca="1">IF(ISNA(VLOOKUP(B597,[2]BB!B$3:D$282,3,0)),0,VLOOKUP(B597,[2]BB!B$3:D$282,3,0))</f>
        <v>9744.77</v>
      </c>
      <c r="E597" s="14">
        <f ca="1">IF(ISNA(VLOOKUP(B597,[3]BB!B$2:D$135,3,0)),0,VLOOKUP(B597,[3]BB!B$2:D$135,3,0))</f>
        <v>0</v>
      </c>
      <c r="F597" s="14">
        <f t="shared" ca="1" si="20"/>
        <v>9744.77</v>
      </c>
      <c r="G597" s="14">
        <f t="shared" ca="1" si="21"/>
        <v>9744.77</v>
      </c>
      <c r="H597" s="2"/>
      <c r="I597" s="11"/>
    </row>
    <row r="598" spans="1:9" x14ac:dyDescent="0.2">
      <c r="A598" s="2"/>
      <c r="B598" s="12" t="s">
        <v>571</v>
      </c>
      <c r="C598" s="13" t="s">
        <v>567</v>
      </c>
      <c r="D598" s="14">
        <f ca="1">IF(ISNA(VLOOKUP(B598,[2]BB!B$3:D$282,3,0)),0,VLOOKUP(B598,[2]BB!B$3:D$282,3,0))</f>
        <v>9744.77</v>
      </c>
      <c r="E598" s="14">
        <f ca="1">IF(ISNA(VLOOKUP(B598,[3]BB!B$2:D$135,3,0)),0,VLOOKUP(B598,[3]BB!B$2:D$135,3,0))</f>
        <v>0</v>
      </c>
      <c r="F598" s="14">
        <f t="shared" ca="1" si="20"/>
        <v>9744.77</v>
      </c>
      <c r="G598" s="14">
        <f t="shared" ca="1" si="21"/>
        <v>9744.77</v>
      </c>
      <c r="H598" s="2"/>
      <c r="I598" s="11"/>
    </row>
    <row r="599" spans="1:9" x14ac:dyDescent="0.2">
      <c r="A599" s="2"/>
      <c r="B599" s="12" t="s">
        <v>572</v>
      </c>
      <c r="C599" s="13" t="s">
        <v>567</v>
      </c>
      <c r="D599" s="14">
        <f ca="1">IF(ISNA(VLOOKUP(B599,[2]BB!B$3:D$282,3,0)),0,VLOOKUP(B599,[2]BB!B$3:D$282,3,0))</f>
        <v>0</v>
      </c>
      <c r="E599" s="14">
        <f ca="1">IF(ISNA(VLOOKUP(B599,[3]BB!B$2:D$135,3,0)),0,VLOOKUP(B599,[3]BB!B$2:D$135,3,0))</f>
        <v>0</v>
      </c>
      <c r="F599" s="14">
        <f t="shared" ca="1" si="20"/>
        <v>0</v>
      </c>
      <c r="G599" s="14">
        <f t="shared" ca="1" si="21"/>
        <v>0</v>
      </c>
      <c r="H599" s="2"/>
      <c r="I599" s="11"/>
    </row>
    <row r="600" spans="1:9" x14ac:dyDescent="0.2">
      <c r="A600" s="2"/>
      <c r="B600" s="12" t="s">
        <v>573</v>
      </c>
      <c r="C600" s="13" t="s">
        <v>567</v>
      </c>
      <c r="D600" s="14">
        <f ca="1">IF(ISNA(VLOOKUP(B600,[2]BB!B$3:D$282,3,0)),0,VLOOKUP(B600,[2]BB!B$3:D$282,3,0))</f>
        <v>9744.77</v>
      </c>
      <c r="E600" s="14">
        <f ca="1">IF(ISNA(VLOOKUP(B600,[3]BB!B$2:D$135,3,0)),0,VLOOKUP(B600,[3]BB!B$2:D$135,3,0))</f>
        <v>0</v>
      </c>
      <c r="F600" s="14">
        <f t="shared" ca="1" si="20"/>
        <v>9744.77</v>
      </c>
      <c r="G600" s="14">
        <f t="shared" ca="1" si="21"/>
        <v>9744.77</v>
      </c>
      <c r="H600" s="2"/>
      <c r="I600" s="11"/>
    </row>
    <row r="601" spans="1:9" x14ac:dyDescent="0.2">
      <c r="A601" s="2"/>
      <c r="B601" s="39" t="s">
        <v>574</v>
      </c>
      <c r="C601" s="40"/>
      <c r="D601" s="14">
        <f ca="1">SUM(D592:D600)</f>
        <v>77958.160000000018</v>
      </c>
      <c r="E601" s="14">
        <f ca="1">SUM(E592:E600)</f>
        <v>0</v>
      </c>
      <c r="F601" s="14">
        <f t="shared" ca="1" si="20"/>
        <v>77958.160000000018</v>
      </c>
      <c r="G601" s="14">
        <f t="shared" ca="1" si="21"/>
        <v>77958.160000000018</v>
      </c>
      <c r="H601" s="2"/>
      <c r="I601" s="11"/>
    </row>
    <row r="602" spans="1:9" x14ac:dyDescent="0.2">
      <c r="A602" s="2"/>
      <c r="B602" s="12" t="s">
        <v>575</v>
      </c>
      <c r="C602" s="13" t="s">
        <v>576</v>
      </c>
      <c r="D602" s="14">
        <f ca="1">IF(ISNA(VLOOKUP(B602,[2]BB!B$3:D$282,3,0)),0,VLOOKUP(B602,[2]BB!B$3:D$282,3,0))</f>
        <v>1586.36</v>
      </c>
      <c r="E602" s="14">
        <f ca="1">IF(ISNA(VLOOKUP(B602,[3]BB!B$2:D$135,3,0)),0,VLOOKUP(B602,[3]BB!B$2:D$135,3,0))</f>
        <v>164.31</v>
      </c>
      <c r="F602" s="14">
        <f t="shared" ca="1" si="20"/>
        <v>1750.6699999999998</v>
      </c>
      <c r="G602" s="14">
        <f t="shared" ca="1" si="21"/>
        <v>1750.6699999999998</v>
      </c>
      <c r="H602" s="2"/>
      <c r="I602" s="11"/>
    </row>
    <row r="603" spans="1:9" x14ac:dyDescent="0.2">
      <c r="A603" s="2"/>
      <c r="B603" s="12" t="s">
        <v>577</v>
      </c>
      <c r="C603" s="13" t="s">
        <v>576</v>
      </c>
      <c r="D603" s="14">
        <f ca="1">IF(ISNA(VLOOKUP(B603,[2]BB!B$3:D$282,3,0)),0,VLOOKUP(B603,[2]BB!B$3:D$282,3,0))</f>
        <v>9744.77</v>
      </c>
      <c r="E603" s="14">
        <f ca="1">IF(ISNA(VLOOKUP(B603,[3]BB!B$2:D$135,3,0)),0,VLOOKUP(B603,[3]BB!B$2:D$135,3,0))</f>
        <v>26433.45</v>
      </c>
      <c r="F603" s="14">
        <f t="shared" ca="1" si="20"/>
        <v>36178.22</v>
      </c>
      <c r="G603" s="14">
        <f t="shared" ca="1" si="21"/>
        <v>36178.22</v>
      </c>
      <c r="H603" s="2"/>
      <c r="I603" s="11"/>
    </row>
    <row r="604" spans="1:9" x14ac:dyDescent="0.2">
      <c r="A604" s="2"/>
      <c r="B604" s="12" t="s">
        <v>996</v>
      </c>
      <c r="C604" s="13" t="s">
        <v>576</v>
      </c>
      <c r="D604" s="14">
        <f ca="1">IF(ISNA(VLOOKUP(B604,[2]BB!B$3:D$282,3,0)),0,VLOOKUP(B604,[2]BB!B$3:D$282,3,0))</f>
        <v>0</v>
      </c>
      <c r="E604" s="14">
        <f ca="1">IF(ISNA(VLOOKUP(B604,[3]BB!B$2:D$135,3,0)),0,VLOOKUP(B604,[3]BB!B$2:D$135,3,0))</f>
        <v>0</v>
      </c>
      <c r="F604" s="14">
        <f t="shared" ca="1" si="20"/>
        <v>0</v>
      </c>
      <c r="G604" s="14">
        <f t="shared" ca="1" si="21"/>
        <v>0</v>
      </c>
      <c r="H604" s="2"/>
      <c r="I604" s="11"/>
    </row>
    <row r="605" spans="1:9" x14ac:dyDescent="0.2">
      <c r="A605" s="2"/>
      <c r="B605" s="12" t="s">
        <v>997</v>
      </c>
      <c r="C605" s="13" t="s">
        <v>576</v>
      </c>
      <c r="D605" s="14">
        <f ca="1">IF(ISNA(VLOOKUP(B605,[2]BB!B$3:D$282,3,0)),0,VLOOKUP(B605,[2]BB!B$3:D$282,3,0))</f>
        <v>0</v>
      </c>
      <c r="E605" s="14">
        <f ca="1">IF(ISNA(VLOOKUP(B605,[3]BB!B$2:D$135,3,0)),0,VLOOKUP(B605,[3]BB!B$2:D$135,3,0))</f>
        <v>0</v>
      </c>
      <c r="F605" s="14">
        <f t="shared" ca="1" si="20"/>
        <v>0</v>
      </c>
      <c r="G605" s="14">
        <f t="shared" ca="1" si="21"/>
        <v>0</v>
      </c>
      <c r="H605" s="2"/>
      <c r="I605" s="11"/>
    </row>
    <row r="606" spans="1:9" x14ac:dyDescent="0.2">
      <c r="A606" s="2"/>
      <c r="B606" s="12" t="s">
        <v>578</v>
      </c>
      <c r="C606" s="13" t="s">
        <v>576</v>
      </c>
      <c r="D606" s="14">
        <f ca="1">IF(ISNA(VLOOKUP(B606,[2]BB!B$3:D$282,3,0)),0,VLOOKUP(B606,[2]BB!B$3:D$282,3,0))</f>
        <v>1586.36</v>
      </c>
      <c r="E606" s="14">
        <f ca="1">IF(ISNA(VLOOKUP(B606,[3]BB!B$2:D$135,3,0)),0,VLOOKUP(B606,[3]BB!B$2:D$135,3,0))</f>
        <v>512.01</v>
      </c>
      <c r="F606" s="14">
        <f t="shared" ca="1" si="20"/>
        <v>2098.37</v>
      </c>
      <c r="G606" s="14">
        <f t="shared" ca="1" si="21"/>
        <v>2098.37</v>
      </c>
      <c r="H606" s="2"/>
      <c r="I606" s="11"/>
    </row>
    <row r="607" spans="1:9" x14ac:dyDescent="0.2">
      <c r="A607" s="2"/>
      <c r="B607" s="12" t="s">
        <v>579</v>
      </c>
      <c r="C607" s="13" t="s">
        <v>576</v>
      </c>
      <c r="D607" s="14">
        <f ca="1">IF(ISNA(VLOOKUP(B607,[2]BB!B$3:D$282,3,0)),0,VLOOKUP(B607,[2]BB!B$3:D$282,3,0))</f>
        <v>1586.36</v>
      </c>
      <c r="E607" s="14">
        <f ca="1">IF(ISNA(VLOOKUP(B607,[3]BB!B$2:D$135,3,0)),0,VLOOKUP(B607,[3]BB!B$2:D$135,3,0))</f>
        <v>174.49</v>
      </c>
      <c r="F607" s="14">
        <f t="shared" ca="1" si="20"/>
        <v>1760.85</v>
      </c>
      <c r="G607" s="14">
        <f t="shared" ca="1" si="21"/>
        <v>1760.85</v>
      </c>
      <c r="H607" s="2"/>
      <c r="I607" s="11"/>
    </row>
    <row r="608" spans="1:9" x14ac:dyDescent="0.2">
      <c r="A608" s="2"/>
      <c r="B608" s="12" t="s">
        <v>580</v>
      </c>
      <c r="C608" s="13" t="s">
        <v>576</v>
      </c>
      <c r="D608" s="14">
        <f ca="1">IF(ISNA(VLOOKUP(B608,[2]BB!B$3:D$282,3,0)),0,VLOOKUP(B608,[2]BB!B$3:D$282,3,0))</f>
        <v>9744.77</v>
      </c>
      <c r="E608" s="14">
        <f ca="1">IF(ISNA(VLOOKUP(B608,[3]BB!B$2:D$135,3,0)),0,VLOOKUP(B608,[3]BB!B$2:D$135,3,0))</f>
        <v>35244.61</v>
      </c>
      <c r="F608" s="14">
        <f t="shared" ca="1" si="20"/>
        <v>44989.380000000005</v>
      </c>
      <c r="G608" s="14">
        <f t="shared" ca="1" si="21"/>
        <v>44989.380000000005</v>
      </c>
      <c r="H608" s="2"/>
      <c r="I608" s="11"/>
    </row>
    <row r="609" spans="1:9" x14ac:dyDescent="0.2">
      <c r="A609" s="2"/>
      <c r="B609" s="12" t="s">
        <v>998</v>
      </c>
      <c r="C609" s="13" t="s">
        <v>576</v>
      </c>
      <c r="D609" s="14">
        <f ca="1">IF(ISNA(VLOOKUP(B609,[2]BB!B$3:D$282,3,0)),0,VLOOKUP(B609,[2]BB!B$3:D$282,3,0))</f>
        <v>0</v>
      </c>
      <c r="E609" s="14">
        <f ca="1">IF(ISNA(VLOOKUP(B609,[3]BB!B$2:D$135,3,0)),0,VLOOKUP(B609,[3]BB!B$2:D$135,3,0))</f>
        <v>0</v>
      </c>
      <c r="F609" s="14">
        <f t="shared" ca="1" si="20"/>
        <v>0</v>
      </c>
      <c r="G609" s="14">
        <f t="shared" ca="1" si="21"/>
        <v>0</v>
      </c>
      <c r="H609" s="2"/>
      <c r="I609" s="11"/>
    </row>
    <row r="610" spans="1:9" x14ac:dyDescent="0.2">
      <c r="A610" s="2"/>
      <c r="B610" s="12" t="s">
        <v>999</v>
      </c>
      <c r="C610" s="13" t="s">
        <v>576</v>
      </c>
      <c r="D610" s="14">
        <f ca="1">IF(ISNA(VLOOKUP(B610,[2]BB!B$3:D$282,3,0)),0,VLOOKUP(B610,[2]BB!B$3:D$282,3,0))</f>
        <v>0</v>
      </c>
      <c r="E610" s="14">
        <f ca="1">IF(ISNA(VLOOKUP(B610,[3]BB!B$2:D$135,3,0)),0,VLOOKUP(B610,[3]BB!B$2:D$135,3,0))</f>
        <v>0</v>
      </c>
      <c r="F610" s="14">
        <f t="shared" ca="1" si="20"/>
        <v>0</v>
      </c>
      <c r="G610" s="14">
        <f t="shared" ca="1" si="21"/>
        <v>0</v>
      </c>
      <c r="H610" s="2"/>
      <c r="I610" s="11"/>
    </row>
    <row r="611" spans="1:9" x14ac:dyDescent="0.2">
      <c r="A611" s="2"/>
      <c r="B611" s="12" t="s">
        <v>1000</v>
      </c>
      <c r="C611" s="13" t="s">
        <v>576</v>
      </c>
      <c r="D611" s="14">
        <f ca="1">IF(ISNA(VLOOKUP(B611,[2]BB!B$3:D$282,3,0)),0,VLOOKUP(B611,[2]BB!B$3:D$282,3,0))</f>
        <v>0</v>
      </c>
      <c r="E611" s="14">
        <f ca="1">IF(ISNA(VLOOKUP(B611,[3]BB!B$2:D$135,3,0)),0,VLOOKUP(B611,[3]BB!B$2:D$135,3,0))</f>
        <v>0</v>
      </c>
      <c r="F611" s="14">
        <f t="shared" ca="1" si="20"/>
        <v>0</v>
      </c>
      <c r="G611" s="14">
        <f t="shared" ca="1" si="21"/>
        <v>0</v>
      </c>
      <c r="H611" s="2"/>
      <c r="I611" s="11"/>
    </row>
    <row r="612" spans="1:9" x14ac:dyDescent="0.2">
      <c r="A612" s="2"/>
      <c r="B612" s="12" t="s">
        <v>581</v>
      </c>
      <c r="C612" s="13" t="s">
        <v>576</v>
      </c>
      <c r="D612" s="14">
        <f ca="1">IF(ISNA(VLOOKUP(B612,[2]BB!B$3:D$282,3,0)),0,VLOOKUP(B612,[2]BB!B$3:D$282,3,0))</f>
        <v>1586.36</v>
      </c>
      <c r="E612" s="14">
        <f ca="1">IF(ISNA(VLOOKUP(B612,[3]BB!B$2:D$135,3,0)),0,VLOOKUP(B612,[3]BB!B$2:D$135,3,0))</f>
        <v>304.7</v>
      </c>
      <c r="F612" s="14">
        <f t="shared" ca="1" si="20"/>
        <v>1891.06</v>
      </c>
      <c r="G612" s="14">
        <f t="shared" ca="1" si="21"/>
        <v>1891.06</v>
      </c>
      <c r="H612" s="2"/>
      <c r="I612" s="11"/>
    </row>
    <row r="613" spans="1:9" x14ac:dyDescent="0.2">
      <c r="A613" s="2"/>
      <c r="B613" s="12" t="s">
        <v>1001</v>
      </c>
      <c r="C613" s="13" t="s">
        <v>576</v>
      </c>
      <c r="D613" s="14">
        <f ca="1">IF(ISNA(VLOOKUP(B613,[2]BB!B$3:D$282,3,0)),0,VLOOKUP(B613,[2]BB!B$3:D$282,3,0))</f>
        <v>0</v>
      </c>
      <c r="E613" s="14">
        <f ca="1">IF(ISNA(VLOOKUP(B613,[3]BB!B$2:D$135,3,0)),0,VLOOKUP(B613,[3]BB!B$2:D$135,3,0))</f>
        <v>0</v>
      </c>
      <c r="F613" s="14">
        <f t="shared" ca="1" si="20"/>
        <v>0</v>
      </c>
      <c r="G613" s="14">
        <f t="shared" ca="1" si="21"/>
        <v>0</v>
      </c>
      <c r="H613" s="2"/>
      <c r="I613" s="11"/>
    </row>
    <row r="614" spans="1:9" x14ac:dyDescent="0.2">
      <c r="A614" s="2"/>
      <c r="B614" s="12" t="s">
        <v>582</v>
      </c>
      <c r="C614" s="13" t="s">
        <v>576</v>
      </c>
      <c r="D614" s="14">
        <f ca="1">IF(ISNA(VLOOKUP(B614,[2]BB!B$3:D$282,3,0)),0,VLOOKUP(B614,[2]BB!B$3:D$282,3,0))</f>
        <v>9744.77</v>
      </c>
      <c r="E614" s="14">
        <f ca="1">IF(ISNA(VLOOKUP(B614,[3]BB!B$2:D$135,3,0)),0,VLOOKUP(B614,[3]BB!B$2:D$135,3,0))</f>
        <v>0</v>
      </c>
      <c r="F614" s="14">
        <f t="shared" ca="1" si="20"/>
        <v>9744.77</v>
      </c>
      <c r="G614" s="14">
        <f t="shared" ca="1" si="21"/>
        <v>9744.77</v>
      </c>
      <c r="H614" s="2"/>
      <c r="I614" s="11"/>
    </row>
    <row r="615" spans="1:9" x14ac:dyDescent="0.2">
      <c r="A615" s="2"/>
      <c r="B615" s="12" t="s">
        <v>1002</v>
      </c>
      <c r="C615" s="13" t="s">
        <v>576</v>
      </c>
      <c r="D615" s="14">
        <f ca="1">IF(ISNA(VLOOKUP(B615,[2]BB!B$3:D$282,3,0)),0,VLOOKUP(B615,[2]BB!B$3:D$282,3,0))</f>
        <v>0</v>
      </c>
      <c r="E615" s="14">
        <f ca="1">IF(ISNA(VLOOKUP(B615,[3]BB!B$2:D$135,3,0)),0,VLOOKUP(B615,[3]BB!B$2:D$135,3,0))</f>
        <v>0</v>
      </c>
      <c r="F615" s="14">
        <f t="shared" ca="1" si="20"/>
        <v>0</v>
      </c>
      <c r="G615" s="14">
        <f t="shared" ca="1" si="21"/>
        <v>0</v>
      </c>
      <c r="H615" s="2"/>
      <c r="I615" s="11"/>
    </row>
    <row r="616" spans="1:9" x14ac:dyDescent="0.2">
      <c r="A616" s="2"/>
      <c r="B616" s="12" t="s">
        <v>583</v>
      </c>
      <c r="C616" s="13" t="s">
        <v>576</v>
      </c>
      <c r="D616" s="14">
        <f ca="1">IF(ISNA(VLOOKUP(B616,[2]BB!B$3:D$282,3,0)),0,VLOOKUP(B616,[2]BB!B$3:D$282,3,0))</f>
        <v>9744.77</v>
      </c>
      <c r="E616" s="14">
        <f ca="1">IF(ISNA(VLOOKUP(B616,[3]BB!B$2:D$135,3,0)),0,VLOOKUP(B616,[3]BB!B$2:D$135,3,0))</f>
        <v>0</v>
      </c>
      <c r="F616" s="14">
        <f t="shared" ca="1" si="20"/>
        <v>9744.77</v>
      </c>
      <c r="G616" s="14">
        <f t="shared" ca="1" si="21"/>
        <v>9744.77</v>
      </c>
      <c r="H616" s="2"/>
      <c r="I616" s="11"/>
    </row>
    <row r="617" spans="1:9" x14ac:dyDescent="0.2">
      <c r="A617" s="2"/>
      <c r="B617" s="12" t="s">
        <v>584</v>
      </c>
      <c r="C617" s="13" t="s">
        <v>576</v>
      </c>
      <c r="D617" s="14">
        <f ca="1">IF(ISNA(VLOOKUP(B617,[2]BB!B$3:D$282,3,0)),0,VLOOKUP(B617,[2]BB!B$3:D$282,3,0))</f>
        <v>0</v>
      </c>
      <c r="E617" s="14">
        <f ca="1">IF(ISNA(VLOOKUP(B617,[3]BB!B$2:D$135,3,0)),0,VLOOKUP(B617,[3]BB!B$2:D$135,3,0))</f>
        <v>26433.45</v>
      </c>
      <c r="F617" s="14">
        <f t="shared" ca="1" si="20"/>
        <v>26433.45</v>
      </c>
      <c r="G617" s="14">
        <f t="shared" ca="1" si="21"/>
        <v>26433.45</v>
      </c>
      <c r="H617" s="2"/>
      <c r="I617" s="11"/>
    </row>
    <row r="618" spans="1:9" x14ac:dyDescent="0.2">
      <c r="A618" s="2"/>
      <c r="B618" s="12" t="s">
        <v>1003</v>
      </c>
      <c r="C618" s="13" t="s">
        <v>576</v>
      </c>
      <c r="D618" s="14">
        <f ca="1">IF(ISNA(VLOOKUP(B618,[2]BB!B$3:D$282,3,0)),0,VLOOKUP(B618,[2]BB!B$3:D$282,3,0))</f>
        <v>0</v>
      </c>
      <c r="E618" s="14">
        <f ca="1">IF(ISNA(VLOOKUP(B618,[3]BB!B$2:D$135,3,0)),0,VLOOKUP(B618,[3]BB!B$2:D$135,3,0))</f>
        <v>0</v>
      </c>
      <c r="F618" s="14">
        <f t="shared" ca="1" si="20"/>
        <v>0</v>
      </c>
      <c r="G618" s="14">
        <f t="shared" ca="1" si="21"/>
        <v>0</v>
      </c>
      <c r="H618" s="2"/>
      <c r="I618" s="11"/>
    </row>
    <row r="619" spans="1:9" x14ac:dyDescent="0.2">
      <c r="A619" s="2"/>
      <c r="B619" s="12" t="s">
        <v>1004</v>
      </c>
      <c r="C619" s="13" t="s">
        <v>576</v>
      </c>
      <c r="D619" s="14">
        <f ca="1">IF(ISNA(VLOOKUP(B619,[2]BB!B$3:D$282,3,0)),0,VLOOKUP(B619,[2]BB!B$3:D$282,3,0))</f>
        <v>0</v>
      </c>
      <c r="E619" s="14">
        <f ca="1">IF(ISNA(VLOOKUP(B619,[3]BB!B$2:D$135,3,0)),0,VLOOKUP(B619,[3]BB!B$2:D$135,3,0))</f>
        <v>0</v>
      </c>
      <c r="F619" s="14">
        <f t="shared" ca="1" si="20"/>
        <v>0</v>
      </c>
      <c r="G619" s="14">
        <f t="shared" ca="1" si="21"/>
        <v>0</v>
      </c>
      <c r="H619" s="2"/>
      <c r="I619" s="11"/>
    </row>
    <row r="620" spans="1:9" x14ac:dyDescent="0.2">
      <c r="A620" s="2"/>
      <c r="B620" s="39" t="s">
        <v>585</v>
      </c>
      <c r="C620" s="40"/>
      <c r="D620" s="14">
        <f ca="1">SUM(D602:D619)</f>
        <v>45324.520000000004</v>
      </c>
      <c r="E620" s="14">
        <f ca="1">SUM(E602:E619)</f>
        <v>89267.02</v>
      </c>
      <c r="F620" s="14">
        <f t="shared" ca="1" si="20"/>
        <v>134591.54</v>
      </c>
      <c r="G620" s="14">
        <f t="shared" ca="1" si="21"/>
        <v>134591.54</v>
      </c>
      <c r="H620" s="2"/>
      <c r="I620" s="11"/>
    </row>
    <row r="621" spans="1:9" x14ac:dyDescent="0.2">
      <c r="A621" s="2"/>
      <c r="B621" s="12" t="s">
        <v>1005</v>
      </c>
      <c r="C621" s="13" t="s">
        <v>587</v>
      </c>
      <c r="D621" s="14">
        <f ca="1">IF(ISNA(VLOOKUP(B621,[2]BB!B$3:D$282,3,0)),0,VLOOKUP(B621,[2]BB!B$3:D$282,3,0))</f>
        <v>0</v>
      </c>
      <c r="E621" s="14">
        <f ca="1">IF(ISNA(VLOOKUP(B621,[3]BB!B$2:D$135,3,0)),0,VLOOKUP(B621,[3]BB!B$2:D$135,3,0))</f>
        <v>0</v>
      </c>
      <c r="F621" s="14">
        <f t="shared" ca="1" si="20"/>
        <v>0</v>
      </c>
      <c r="G621" s="14">
        <f t="shared" ca="1" si="21"/>
        <v>0</v>
      </c>
      <c r="H621" s="2"/>
      <c r="I621" s="11"/>
    </row>
    <row r="622" spans="1:9" x14ac:dyDescent="0.2">
      <c r="A622" s="2"/>
      <c r="B622" s="12" t="s">
        <v>1006</v>
      </c>
      <c r="C622" s="13" t="s">
        <v>587</v>
      </c>
      <c r="D622" s="14">
        <f ca="1">IF(ISNA(VLOOKUP(B622,[2]BB!B$3:D$282,3,0)),0,VLOOKUP(B622,[2]BB!B$3:D$282,3,0))</f>
        <v>0</v>
      </c>
      <c r="E622" s="14">
        <f ca="1">IF(ISNA(VLOOKUP(B622,[3]BB!B$2:D$135,3,0)),0,VLOOKUP(B622,[3]BB!B$2:D$135,3,0))</f>
        <v>0</v>
      </c>
      <c r="F622" s="14">
        <f t="shared" ca="1" si="20"/>
        <v>0</v>
      </c>
      <c r="G622" s="14">
        <f t="shared" ca="1" si="21"/>
        <v>0</v>
      </c>
      <c r="H622" s="2"/>
      <c r="I622" s="11"/>
    </row>
    <row r="623" spans="1:9" x14ac:dyDescent="0.2">
      <c r="A623" s="2"/>
      <c r="B623" s="12" t="s">
        <v>1007</v>
      </c>
      <c r="C623" s="13" t="s">
        <v>587</v>
      </c>
      <c r="D623" s="14">
        <f ca="1">IF(ISNA(VLOOKUP(B623,[2]BB!B$3:D$282,3,0)),0,VLOOKUP(B623,[2]BB!B$3:D$282,3,0))</f>
        <v>0</v>
      </c>
      <c r="E623" s="14">
        <f ca="1">IF(ISNA(VLOOKUP(B623,[3]BB!B$2:D$135,3,0)),0,VLOOKUP(B623,[3]BB!B$2:D$135,3,0))</f>
        <v>0</v>
      </c>
      <c r="F623" s="14">
        <f t="shared" ca="1" si="20"/>
        <v>0</v>
      </c>
      <c r="G623" s="14">
        <f t="shared" ca="1" si="21"/>
        <v>0</v>
      </c>
      <c r="H623" s="2"/>
      <c r="I623" s="11"/>
    </row>
    <row r="624" spans="1:9" x14ac:dyDescent="0.2">
      <c r="A624" s="2"/>
      <c r="B624" s="12" t="s">
        <v>1008</v>
      </c>
      <c r="C624" s="13" t="s">
        <v>587</v>
      </c>
      <c r="D624" s="14">
        <f ca="1">IF(ISNA(VLOOKUP(B624,[2]BB!B$3:D$282,3,0)),0,VLOOKUP(B624,[2]BB!B$3:D$282,3,0))</f>
        <v>0</v>
      </c>
      <c r="E624" s="14">
        <f ca="1">IF(ISNA(VLOOKUP(B624,[3]BB!B$2:D$135,3,0)),0,VLOOKUP(B624,[3]BB!B$2:D$135,3,0))</f>
        <v>0</v>
      </c>
      <c r="F624" s="14">
        <f t="shared" ca="1" si="20"/>
        <v>0</v>
      </c>
      <c r="G624" s="14">
        <f t="shared" ca="1" si="21"/>
        <v>0</v>
      </c>
      <c r="H624" s="2"/>
      <c r="I624" s="11"/>
    </row>
    <row r="625" spans="1:9" x14ac:dyDescent="0.2">
      <c r="A625" s="2"/>
      <c r="B625" s="12" t="s">
        <v>1009</v>
      </c>
      <c r="C625" s="13" t="s">
        <v>587</v>
      </c>
      <c r="D625" s="14">
        <f ca="1">IF(ISNA(VLOOKUP(B625,[2]BB!B$3:D$282,3,0)),0,VLOOKUP(B625,[2]BB!B$3:D$282,3,0))</f>
        <v>1586.36</v>
      </c>
      <c r="E625" s="14">
        <f ca="1">IF(ISNA(VLOOKUP(B625,[3]BB!B$2:D$135,3,0)),0,VLOOKUP(B625,[3]BB!B$2:D$135,3,0))</f>
        <v>10.34</v>
      </c>
      <c r="F625" s="14">
        <f t="shared" ca="1" si="20"/>
        <v>1596.6999999999998</v>
      </c>
      <c r="G625" s="14">
        <f t="shared" ca="1" si="21"/>
        <v>1596.6999999999998</v>
      </c>
      <c r="H625" s="2"/>
      <c r="I625" s="11"/>
    </row>
    <row r="626" spans="1:9" x14ac:dyDescent="0.2">
      <c r="A626" s="2"/>
      <c r="B626" s="12" t="s">
        <v>1010</v>
      </c>
      <c r="C626" s="13" t="s">
        <v>587</v>
      </c>
      <c r="D626" s="14">
        <f ca="1">IF(ISNA(VLOOKUP(B626,[2]BB!B$3:D$282,3,0)),0,VLOOKUP(B626,[2]BB!B$3:D$282,3,0))</f>
        <v>0</v>
      </c>
      <c r="E626" s="14">
        <f ca="1">IF(ISNA(VLOOKUP(B626,[3]BB!B$2:D$135,3,0)),0,VLOOKUP(B626,[3]BB!B$2:D$135,3,0))</f>
        <v>0</v>
      </c>
      <c r="F626" s="14">
        <f t="shared" ref="F626:F689" ca="1" si="22">SUM(D626:E626)</f>
        <v>0</v>
      </c>
      <c r="G626" s="14">
        <f t="shared" ref="G626:G689" ca="1" si="23">F626</f>
        <v>0</v>
      </c>
      <c r="H626" s="2"/>
      <c r="I626" s="11"/>
    </row>
    <row r="627" spans="1:9" x14ac:dyDescent="0.2">
      <c r="A627" s="2"/>
      <c r="B627" s="12" t="s">
        <v>1011</v>
      </c>
      <c r="C627" s="13" t="s">
        <v>587</v>
      </c>
      <c r="D627" s="14">
        <f ca="1">IF(ISNA(VLOOKUP(B627,[2]BB!B$3:D$282,3,0)),0,VLOOKUP(B627,[2]BB!B$3:D$282,3,0))</f>
        <v>0</v>
      </c>
      <c r="E627" s="14">
        <f ca="1">IF(ISNA(VLOOKUP(B627,[3]BB!B$2:D$135,3,0)),0,VLOOKUP(B627,[3]BB!B$2:D$135,3,0))</f>
        <v>0</v>
      </c>
      <c r="F627" s="14">
        <f t="shared" ca="1" si="22"/>
        <v>0</v>
      </c>
      <c r="G627" s="14">
        <f t="shared" ca="1" si="23"/>
        <v>0</v>
      </c>
      <c r="H627" s="2"/>
      <c r="I627" s="11"/>
    </row>
    <row r="628" spans="1:9" x14ac:dyDescent="0.2">
      <c r="A628" s="2"/>
      <c r="B628" s="12" t="s">
        <v>1012</v>
      </c>
      <c r="C628" s="13" t="s">
        <v>587</v>
      </c>
      <c r="D628" s="14">
        <f ca="1">IF(ISNA(VLOOKUP(B628,[2]BB!B$3:D$282,3,0)),0,VLOOKUP(B628,[2]BB!B$3:D$282,3,0))</f>
        <v>0</v>
      </c>
      <c r="E628" s="14">
        <f ca="1">IF(ISNA(VLOOKUP(B628,[3]BB!B$2:D$135,3,0)),0,VLOOKUP(B628,[3]BB!B$2:D$135,3,0))</f>
        <v>0</v>
      </c>
      <c r="F628" s="14">
        <f t="shared" ca="1" si="22"/>
        <v>0</v>
      </c>
      <c r="G628" s="14">
        <f t="shared" ca="1" si="23"/>
        <v>0</v>
      </c>
      <c r="H628" s="2"/>
      <c r="I628" s="11"/>
    </row>
    <row r="629" spans="1:9" x14ac:dyDescent="0.2">
      <c r="A629" s="2"/>
      <c r="B629" s="12" t="s">
        <v>1013</v>
      </c>
      <c r="C629" s="13" t="s">
        <v>587</v>
      </c>
      <c r="D629" s="14">
        <f ca="1">IF(ISNA(VLOOKUP(B629,[2]BB!B$3:D$282,3,0)),0,VLOOKUP(B629,[2]BB!B$3:D$282,3,0))</f>
        <v>0</v>
      </c>
      <c r="E629" s="14">
        <f ca="1">IF(ISNA(VLOOKUP(B629,[3]BB!B$2:D$135,3,0)),0,VLOOKUP(B629,[3]BB!B$2:D$135,3,0))</f>
        <v>0</v>
      </c>
      <c r="F629" s="14">
        <f t="shared" ca="1" si="22"/>
        <v>0</v>
      </c>
      <c r="G629" s="14">
        <f t="shared" ca="1" si="23"/>
        <v>0</v>
      </c>
      <c r="H629" s="2"/>
      <c r="I629" s="11"/>
    </row>
    <row r="630" spans="1:9" x14ac:dyDescent="0.2">
      <c r="A630" s="2"/>
      <c r="B630" s="12" t="s">
        <v>1014</v>
      </c>
      <c r="C630" s="13" t="s">
        <v>587</v>
      </c>
      <c r="D630" s="14">
        <f ca="1">IF(ISNA(VLOOKUP(B630,[2]BB!B$3:D$282,3,0)),0,VLOOKUP(B630,[2]BB!B$3:D$282,3,0))</f>
        <v>0</v>
      </c>
      <c r="E630" s="14">
        <f ca="1">IF(ISNA(VLOOKUP(B630,[3]BB!B$2:D$135,3,0)),0,VLOOKUP(B630,[3]BB!B$2:D$135,3,0))</f>
        <v>0</v>
      </c>
      <c r="F630" s="14">
        <f t="shared" ca="1" si="22"/>
        <v>0</v>
      </c>
      <c r="G630" s="14">
        <f t="shared" ca="1" si="23"/>
        <v>0</v>
      </c>
      <c r="H630" s="2"/>
      <c r="I630" s="11"/>
    </row>
    <row r="631" spans="1:9" x14ac:dyDescent="0.2">
      <c r="A631" s="2"/>
      <c r="B631" s="12" t="s">
        <v>1015</v>
      </c>
      <c r="C631" s="13" t="s">
        <v>587</v>
      </c>
      <c r="D631" s="14">
        <f ca="1">IF(ISNA(VLOOKUP(B631,[2]BB!B$3:D$282,3,0)),0,VLOOKUP(B631,[2]BB!B$3:D$282,3,0))</f>
        <v>0</v>
      </c>
      <c r="E631" s="14">
        <f ca="1">IF(ISNA(VLOOKUP(B631,[3]BB!B$2:D$135,3,0)),0,VLOOKUP(B631,[3]BB!B$2:D$135,3,0))</f>
        <v>0</v>
      </c>
      <c r="F631" s="14">
        <f t="shared" ca="1" si="22"/>
        <v>0</v>
      </c>
      <c r="G631" s="14">
        <f t="shared" ca="1" si="23"/>
        <v>0</v>
      </c>
      <c r="H631" s="2"/>
      <c r="I631" s="11"/>
    </row>
    <row r="632" spans="1:9" x14ac:dyDescent="0.2">
      <c r="A632" s="2"/>
      <c r="B632" s="12" t="s">
        <v>1016</v>
      </c>
      <c r="C632" s="13" t="s">
        <v>587</v>
      </c>
      <c r="D632" s="14">
        <f ca="1">IF(ISNA(VLOOKUP(B632,[2]BB!B$3:D$282,3,0)),0,VLOOKUP(B632,[2]BB!B$3:D$282,3,0))</f>
        <v>0</v>
      </c>
      <c r="E632" s="14">
        <f ca="1">IF(ISNA(VLOOKUP(B632,[3]BB!B$2:D$135,3,0)),0,VLOOKUP(B632,[3]BB!B$2:D$135,3,0))</f>
        <v>0</v>
      </c>
      <c r="F632" s="14">
        <f t="shared" ca="1" si="22"/>
        <v>0</v>
      </c>
      <c r="G632" s="14">
        <f t="shared" ca="1" si="23"/>
        <v>0</v>
      </c>
      <c r="H632" s="2"/>
      <c r="I632" s="11"/>
    </row>
    <row r="633" spans="1:9" x14ac:dyDescent="0.2">
      <c r="A633" s="2"/>
      <c r="B633" s="12" t="s">
        <v>1017</v>
      </c>
      <c r="C633" s="13" t="s">
        <v>587</v>
      </c>
      <c r="D633" s="14">
        <f ca="1">IF(ISNA(VLOOKUP(B633,[2]BB!B$3:D$282,3,0)),0,VLOOKUP(B633,[2]BB!B$3:D$282,3,0))</f>
        <v>0</v>
      </c>
      <c r="E633" s="14">
        <f ca="1">IF(ISNA(VLOOKUP(B633,[3]BB!B$2:D$135,3,0)),0,VLOOKUP(B633,[3]BB!B$2:D$135,3,0))</f>
        <v>0</v>
      </c>
      <c r="F633" s="14">
        <f t="shared" ca="1" si="22"/>
        <v>0</v>
      </c>
      <c r="G633" s="14">
        <f t="shared" ca="1" si="23"/>
        <v>0</v>
      </c>
      <c r="H633" s="2"/>
      <c r="I633" s="11"/>
    </row>
    <row r="634" spans="1:9" x14ac:dyDescent="0.2">
      <c r="A634" s="2"/>
      <c r="B634" s="12" t="s">
        <v>1018</v>
      </c>
      <c r="C634" s="13" t="s">
        <v>587</v>
      </c>
      <c r="D634" s="14">
        <f ca="1">IF(ISNA(VLOOKUP(B634,[2]BB!B$3:D$282,3,0)),0,VLOOKUP(B634,[2]BB!B$3:D$282,3,0))</f>
        <v>0</v>
      </c>
      <c r="E634" s="14">
        <f ca="1">IF(ISNA(VLOOKUP(B634,[3]BB!B$2:D$135,3,0)),0,VLOOKUP(B634,[3]BB!B$2:D$135,3,0))</f>
        <v>0</v>
      </c>
      <c r="F634" s="14">
        <f t="shared" ca="1" si="22"/>
        <v>0</v>
      </c>
      <c r="G634" s="14">
        <f t="shared" ca="1" si="23"/>
        <v>0</v>
      </c>
      <c r="H634" s="2"/>
      <c r="I634" s="11"/>
    </row>
    <row r="635" spans="1:9" x14ac:dyDescent="0.2">
      <c r="A635" s="2"/>
      <c r="B635" s="12" t="s">
        <v>1019</v>
      </c>
      <c r="C635" s="13" t="s">
        <v>587</v>
      </c>
      <c r="D635" s="14">
        <f ca="1">IF(ISNA(VLOOKUP(B635,[2]BB!B$3:D$282,3,0)),0,VLOOKUP(B635,[2]BB!B$3:D$282,3,0))</f>
        <v>0</v>
      </c>
      <c r="E635" s="14">
        <f ca="1">IF(ISNA(VLOOKUP(B635,[3]BB!B$2:D$135,3,0)),0,VLOOKUP(B635,[3]BB!B$2:D$135,3,0))</f>
        <v>0</v>
      </c>
      <c r="F635" s="14">
        <f t="shared" ca="1" si="22"/>
        <v>0</v>
      </c>
      <c r="G635" s="14">
        <f t="shared" ca="1" si="23"/>
        <v>0</v>
      </c>
      <c r="H635" s="2"/>
      <c r="I635" s="11"/>
    </row>
    <row r="636" spans="1:9" x14ac:dyDescent="0.2">
      <c r="A636" s="2"/>
      <c r="B636" s="12" t="s">
        <v>1020</v>
      </c>
      <c r="C636" s="13" t="s">
        <v>587</v>
      </c>
      <c r="D636" s="14">
        <f ca="1">IF(ISNA(VLOOKUP(B636,[2]BB!B$3:D$282,3,0)),0,VLOOKUP(B636,[2]BB!B$3:D$282,3,0))</f>
        <v>0</v>
      </c>
      <c r="E636" s="14">
        <f ca="1">IF(ISNA(VLOOKUP(B636,[3]BB!B$2:D$135,3,0)),0,VLOOKUP(B636,[3]BB!B$2:D$135,3,0))</f>
        <v>0</v>
      </c>
      <c r="F636" s="14">
        <f t="shared" ca="1" si="22"/>
        <v>0</v>
      </c>
      <c r="G636" s="14">
        <f t="shared" ca="1" si="23"/>
        <v>0</v>
      </c>
      <c r="H636" s="2"/>
      <c r="I636" s="11"/>
    </row>
    <row r="637" spans="1:9" x14ac:dyDescent="0.2">
      <c r="A637" s="2"/>
      <c r="B637" s="12" t="s">
        <v>1021</v>
      </c>
      <c r="C637" s="13" t="s">
        <v>587</v>
      </c>
      <c r="D637" s="14">
        <f ca="1">IF(ISNA(VLOOKUP(B637,[2]BB!B$3:D$282,3,0)),0,VLOOKUP(B637,[2]BB!B$3:D$282,3,0))</f>
        <v>0</v>
      </c>
      <c r="E637" s="14">
        <f ca="1">IF(ISNA(VLOOKUP(B637,[3]BB!B$2:D$135,3,0)),0,VLOOKUP(B637,[3]BB!B$2:D$135,3,0))</f>
        <v>0</v>
      </c>
      <c r="F637" s="14">
        <f t="shared" ca="1" si="22"/>
        <v>0</v>
      </c>
      <c r="G637" s="14">
        <f t="shared" ca="1" si="23"/>
        <v>0</v>
      </c>
      <c r="H637" s="2"/>
      <c r="I637" s="11"/>
    </row>
    <row r="638" spans="1:9" x14ac:dyDescent="0.2">
      <c r="A638" s="2"/>
      <c r="B638" s="12" t="s">
        <v>1022</v>
      </c>
      <c r="C638" s="13" t="s">
        <v>587</v>
      </c>
      <c r="D638" s="14">
        <f ca="1">IF(ISNA(VLOOKUP(B638,[2]BB!B$3:D$282,3,0)),0,VLOOKUP(B638,[2]BB!B$3:D$282,3,0))</f>
        <v>0</v>
      </c>
      <c r="E638" s="14">
        <f ca="1">IF(ISNA(VLOOKUP(B638,[3]BB!B$2:D$135,3,0)),0,VLOOKUP(B638,[3]BB!B$2:D$135,3,0))</f>
        <v>0</v>
      </c>
      <c r="F638" s="14">
        <f t="shared" ca="1" si="22"/>
        <v>0</v>
      </c>
      <c r="G638" s="14">
        <f t="shared" ca="1" si="23"/>
        <v>0</v>
      </c>
      <c r="H638" s="2"/>
      <c r="I638" s="11"/>
    </row>
    <row r="639" spans="1:9" x14ac:dyDescent="0.2">
      <c r="A639" s="2"/>
      <c r="B639" s="12" t="s">
        <v>1023</v>
      </c>
      <c r="C639" s="13" t="s">
        <v>587</v>
      </c>
      <c r="D639" s="14">
        <f ca="1">IF(ISNA(VLOOKUP(B639,[2]BB!B$3:D$282,3,0)),0,VLOOKUP(B639,[2]BB!B$3:D$282,3,0))</f>
        <v>0</v>
      </c>
      <c r="E639" s="14">
        <f ca="1">IF(ISNA(VLOOKUP(B639,[3]BB!B$2:D$135,3,0)),0,VLOOKUP(B639,[3]BB!B$2:D$135,3,0))</f>
        <v>0</v>
      </c>
      <c r="F639" s="14">
        <f t="shared" ca="1" si="22"/>
        <v>0</v>
      </c>
      <c r="G639" s="14">
        <f t="shared" ca="1" si="23"/>
        <v>0</v>
      </c>
      <c r="H639" s="2"/>
      <c r="I639" s="11"/>
    </row>
    <row r="640" spans="1:9" x14ac:dyDescent="0.2">
      <c r="A640" s="2"/>
      <c r="B640" s="12" t="s">
        <v>1024</v>
      </c>
      <c r="C640" s="13" t="s">
        <v>587</v>
      </c>
      <c r="D640" s="14">
        <f ca="1">IF(ISNA(VLOOKUP(B640,[2]BB!B$3:D$282,3,0)),0,VLOOKUP(B640,[2]BB!B$3:D$282,3,0))</f>
        <v>0</v>
      </c>
      <c r="E640" s="14">
        <f ca="1">IF(ISNA(VLOOKUP(B640,[3]BB!B$2:D$135,3,0)),0,VLOOKUP(B640,[3]BB!B$2:D$135,3,0))</f>
        <v>0</v>
      </c>
      <c r="F640" s="14">
        <f t="shared" ca="1" si="22"/>
        <v>0</v>
      </c>
      <c r="G640" s="14">
        <f t="shared" ca="1" si="23"/>
        <v>0</v>
      </c>
      <c r="H640" s="2"/>
      <c r="I640" s="11"/>
    </row>
    <row r="641" spans="1:9" x14ac:dyDescent="0.2">
      <c r="A641" s="2"/>
      <c r="B641" s="12" t="s">
        <v>1025</v>
      </c>
      <c r="C641" s="13" t="s">
        <v>587</v>
      </c>
      <c r="D641" s="14">
        <f ca="1">IF(ISNA(VLOOKUP(B641,[2]BB!B$3:D$282,3,0)),0,VLOOKUP(B641,[2]BB!B$3:D$282,3,0))</f>
        <v>0</v>
      </c>
      <c r="E641" s="14">
        <f ca="1">IF(ISNA(VLOOKUP(B641,[3]BB!B$2:D$135,3,0)),0,VLOOKUP(B641,[3]BB!B$2:D$135,3,0))</f>
        <v>0</v>
      </c>
      <c r="F641" s="14">
        <f t="shared" ca="1" si="22"/>
        <v>0</v>
      </c>
      <c r="G641" s="14">
        <f t="shared" ca="1" si="23"/>
        <v>0</v>
      </c>
      <c r="H641" s="2"/>
      <c r="I641" s="11"/>
    </row>
    <row r="642" spans="1:9" x14ac:dyDescent="0.2">
      <c r="A642" s="2"/>
      <c r="B642" s="12" t="s">
        <v>1026</v>
      </c>
      <c r="C642" s="13" t="s">
        <v>587</v>
      </c>
      <c r="D642" s="14">
        <f ca="1">IF(ISNA(VLOOKUP(B642,[2]BB!B$3:D$282,3,0)),0,VLOOKUP(B642,[2]BB!B$3:D$282,3,0))</f>
        <v>0</v>
      </c>
      <c r="E642" s="14">
        <f ca="1">IF(ISNA(VLOOKUP(B642,[3]BB!B$2:D$135,3,0)),0,VLOOKUP(B642,[3]BB!B$2:D$135,3,0))</f>
        <v>0</v>
      </c>
      <c r="F642" s="14">
        <f t="shared" ca="1" si="22"/>
        <v>0</v>
      </c>
      <c r="G642" s="14">
        <f t="shared" ca="1" si="23"/>
        <v>0</v>
      </c>
      <c r="H642" s="2"/>
      <c r="I642" s="11"/>
    </row>
    <row r="643" spans="1:9" x14ac:dyDescent="0.2">
      <c r="A643" s="2"/>
      <c r="B643" s="12" t="s">
        <v>1027</v>
      </c>
      <c r="C643" s="13" t="s">
        <v>587</v>
      </c>
      <c r="D643" s="14">
        <f ca="1">IF(ISNA(VLOOKUP(B643,[2]BB!B$3:D$282,3,0)),0,VLOOKUP(B643,[2]BB!B$3:D$282,3,0))</f>
        <v>0</v>
      </c>
      <c r="E643" s="14">
        <f ca="1">IF(ISNA(VLOOKUP(B643,[3]BB!B$2:D$135,3,0)),0,VLOOKUP(B643,[3]BB!B$2:D$135,3,0))</f>
        <v>0</v>
      </c>
      <c r="F643" s="14">
        <f t="shared" ca="1" si="22"/>
        <v>0</v>
      </c>
      <c r="G643" s="14">
        <f t="shared" ca="1" si="23"/>
        <v>0</v>
      </c>
      <c r="H643" s="2"/>
      <c r="I643" s="11"/>
    </row>
    <row r="644" spans="1:9" x14ac:dyDescent="0.2">
      <c r="A644" s="2"/>
      <c r="B644" s="12" t="s">
        <v>1028</v>
      </c>
      <c r="C644" s="13" t="s">
        <v>587</v>
      </c>
      <c r="D644" s="14">
        <f ca="1">IF(ISNA(VLOOKUP(B644,[2]BB!B$3:D$282,3,0)),0,VLOOKUP(B644,[2]BB!B$3:D$282,3,0))</f>
        <v>0</v>
      </c>
      <c r="E644" s="14">
        <f ca="1">IF(ISNA(VLOOKUP(B644,[3]BB!B$2:D$135,3,0)),0,VLOOKUP(B644,[3]BB!B$2:D$135,3,0))</f>
        <v>0</v>
      </c>
      <c r="F644" s="14">
        <f t="shared" ca="1" si="22"/>
        <v>0</v>
      </c>
      <c r="G644" s="14">
        <f t="shared" ca="1" si="23"/>
        <v>0</v>
      </c>
      <c r="H644" s="2"/>
      <c r="I644" s="11"/>
    </row>
    <row r="645" spans="1:9" x14ac:dyDescent="0.2">
      <c r="A645" s="2"/>
      <c r="B645" s="12" t="s">
        <v>1029</v>
      </c>
      <c r="C645" s="13" t="s">
        <v>587</v>
      </c>
      <c r="D645" s="14">
        <f ca="1">IF(ISNA(VLOOKUP(B645,[2]BB!B$3:D$282,3,0)),0,VLOOKUP(B645,[2]BB!B$3:D$282,3,0))</f>
        <v>0</v>
      </c>
      <c r="E645" s="14">
        <f ca="1">IF(ISNA(VLOOKUP(B645,[3]BB!B$2:D$135,3,0)),0,VLOOKUP(B645,[3]BB!B$2:D$135,3,0))</f>
        <v>0</v>
      </c>
      <c r="F645" s="14">
        <f t="shared" ca="1" si="22"/>
        <v>0</v>
      </c>
      <c r="G645" s="14">
        <f t="shared" ca="1" si="23"/>
        <v>0</v>
      </c>
      <c r="H645" s="2"/>
      <c r="I645" s="11"/>
    </row>
    <row r="646" spans="1:9" x14ac:dyDescent="0.2">
      <c r="A646" s="2"/>
      <c r="B646" s="12" t="s">
        <v>1030</v>
      </c>
      <c r="C646" s="13" t="s">
        <v>587</v>
      </c>
      <c r="D646" s="14">
        <f ca="1">IF(ISNA(VLOOKUP(B646,[2]BB!B$3:D$282,3,0)),0,VLOOKUP(B646,[2]BB!B$3:D$282,3,0))</f>
        <v>0</v>
      </c>
      <c r="E646" s="14">
        <f ca="1">IF(ISNA(VLOOKUP(B646,[3]BB!B$2:D$135,3,0)),0,VLOOKUP(B646,[3]BB!B$2:D$135,3,0))</f>
        <v>0</v>
      </c>
      <c r="F646" s="14">
        <f t="shared" ca="1" si="22"/>
        <v>0</v>
      </c>
      <c r="G646" s="14">
        <f t="shared" ca="1" si="23"/>
        <v>0</v>
      </c>
      <c r="H646" s="2"/>
      <c r="I646" s="11"/>
    </row>
    <row r="647" spans="1:9" x14ac:dyDescent="0.2">
      <c r="A647" s="2"/>
      <c r="B647" s="12" t="s">
        <v>1031</v>
      </c>
      <c r="C647" s="13" t="s">
        <v>587</v>
      </c>
      <c r="D647" s="14">
        <f ca="1">IF(ISNA(VLOOKUP(B647,[2]BB!B$3:D$282,3,0)),0,VLOOKUP(B647,[2]BB!B$3:D$282,3,0))</f>
        <v>0</v>
      </c>
      <c r="E647" s="14">
        <f ca="1">IF(ISNA(VLOOKUP(B647,[3]BB!B$2:D$135,3,0)),0,VLOOKUP(B647,[3]BB!B$2:D$135,3,0))</f>
        <v>0</v>
      </c>
      <c r="F647" s="14">
        <f t="shared" ca="1" si="22"/>
        <v>0</v>
      </c>
      <c r="G647" s="14">
        <f t="shared" ca="1" si="23"/>
        <v>0</v>
      </c>
      <c r="H647" s="2"/>
      <c r="I647" s="11"/>
    </row>
    <row r="648" spans="1:9" x14ac:dyDescent="0.2">
      <c r="A648" s="2"/>
      <c r="B648" s="12" t="s">
        <v>1032</v>
      </c>
      <c r="C648" s="13" t="s">
        <v>587</v>
      </c>
      <c r="D648" s="14">
        <f ca="1">IF(ISNA(VLOOKUP(B648,[2]BB!B$3:D$282,3,0)),0,VLOOKUP(B648,[2]BB!B$3:D$282,3,0))</f>
        <v>0</v>
      </c>
      <c r="E648" s="14">
        <f ca="1">IF(ISNA(VLOOKUP(B648,[3]BB!B$2:D$135,3,0)),0,VLOOKUP(B648,[3]BB!B$2:D$135,3,0))</f>
        <v>0</v>
      </c>
      <c r="F648" s="14">
        <f t="shared" ca="1" si="22"/>
        <v>0</v>
      </c>
      <c r="G648" s="14">
        <f t="shared" ca="1" si="23"/>
        <v>0</v>
      </c>
      <c r="H648" s="2"/>
      <c r="I648" s="11"/>
    </row>
    <row r="649" spans="1:9" x14ac:dyDescent="0.2">
      <c r="A649" s="2"/>
      <c r="B649" s="12" t="s">
        <v>1033</v>
      </c>
      <c r="C649" s="13" t="s">
        <v>587</v>
      </c>
      <c r="D649" s="14">
        <f ca="1">IF(ISNA(VLOOKUP(B649,[2]BB!B$3:D$282,3,0)),0,VLOOKUP(B649,[2]BB!B$3:D$282,3,0))</f>
        <v>0</v>
      </c>
      <c r="E649" s="14">
        <f ca="1">IF(ISNA(VLOOKUP(B649,[3]BB!B$2:D$135,3,0)),0,VLOOKUP(B649,[3]BB!B$2:D$135,3,0))</f>
        <v>0</v>
      </c>
      <c r="F649" s="14">
        <f t="shared" ca="1" si="22"/>
        <v>0</v>
      </c>
      <c r="G649" s="14">
        <f t="shared" ca="1" si="23"/>
        <v>0</v>
      </c>
      <c r="H649" s="2"/>
      <c r="I649" s="11"/>
    </row>
    <row r="650" spans="1:9" x14ac:dyDescent="0.2">
      <c r="A650" s="2"/>
      <c r="B650" s="12" t="s">
        <v>1034</v>
      </c>
      <c r="C650" s="13" t="s">
        <v>587</v>
      </c>
      <c r="D650" s="14">
        <f ca="1">IF(ISNA(VLOOKUP(B650,[2]BB!B$3:D$282,3,0)),0,VLOOKUP(B650,[2]BB!B$3:D$282,3,0))</f>
        <v>0</v>
      </c>
      <c r="E650" s="14">
        <f ca="1">IF(ISNA(VLOOKUP(B650,[3]BB!B$2:D$135,3,0)),0,VLOOKUP(B650,[3]BB!B$2:D$135,3,0))</f>
        <v>0</v>
      </c>
      <c r="F650" s="14">
        <f t="shared" ca="1" si="22"/>
        <v>0</v>
      </c>
      <c r="G650" s="14">
        <f t="shared" ca="1" si="23"/>
        <v>0</v>
      </c>
      <c r="H650" s="2"/>
      <c r="I650" s="11"/>
    </row>
    <row r="651" spans="1:9" x14ac:dyDescent="0.2">
      <c r="A651" s="2"/>
      <c r="B651" s="12" t="s">
        <v>1035</v>
      </c>
      <c r="C651" s="13" t="s">
        <v>587</v>
      </c>
      <c r="D651" s="14">
        <f ca="1">IF(ISNA(VLOOKUP(B651,[2]BB!B$3:D$282,3,0)),0,VLOOKUP(B651,[2]BB!B$3:D$282,3,0))</f>
        <v>0</v>
      </c>
      <c r="E651" s="14">
        <f ca="1">IF(ISNA(VLOOKUP(B651,[3]BB!B$2:D$135,3,0)),0,VLOOKUP(B651,[3]BB!B$2:D$135,3,0))</f>
        <v>0</v>
      </c>
      <c r="F651" s="14">
        <f t="shared" ca="1" si="22"/>
        <v>0</v>
      </c>
      <c r="G651" s="14">
        <f t="shared" ca="1" si="23"/>
        <v>0</v>
      </c>
      <c r="H651" s="2"/>
      <c r="I651" s="11"/>
    </row>
    <row r="652" spans="1:9" x14ac:dyDescent="0.2">
      <c r="A652" s="2"/>
      <c r="B652" s="12" t="s">
        <v>1036</v>
      </c>
      <c r="C652" s="13" t="s">
        <v>587</v>
      </c>
      <c r="D652" s="14">
        <f ca="1">IF(ISNA(VLOOKUP(B652,[2]BB!B$3:D$282,3,0)),0,VLOOKUP(B652,[2]BB!B$3:D$282,3,0))</f>
        <v>0</v>
      </c>
      <c r="E652" s="14">
        <f ca="1">IF(ISNA(VLOOKUP(B652,[3]BB!B$2:D$135,3,0)),0,VLOOKUP(B652,[3]BB!B$2:D$135,3,0))</f>
        <v>0</v>
      </c>
      <c r="F652" s="14">
        <f t="shared" ca="1" si="22"/>
        <v>0</v>
      </c>
      <c r="G652" s="14">
        <f t="shared" ca="1" si="23"/>
        <v>0</v>
      </c>
      <c r="H652" s="2"/>
      <c r="I652" s="11"/>
    </row>
    <row r="653" spans="1:9" x14ac:dyDescent="0.2">
      <c r="A653" s="2"/>
      <c r="B653" s="12" t="s">
        <v>1037</v>
      </c>
      <c r="C653" s="13" t="s">
        <v>587</v>
      </c>
      <c r="D653" s="14">
        <f ca="1">IF(ISNA(VLOOKUP(B653,[2]BB!B$3:D$282,3,0)),0,VLOOKUP(B653,[2]BB!B$3:D$282,3,0))</f>
        <v>0</v>
      </c>
      <c r="E653" s="14">
        <f ca="1">IF(ISNA(VLOOKUP(B653,[3]BB!B$2:D$135,3,0)),0,VLOOKUP(B653,[3]BB!B$2:D$135,3,0))</f>
        <v>0</v>
      </c>
      <c r="F653" s="14">
        <f t="shared" ca="1" si="22"/>
        <v>0</v>
      </c>
      <c r="G653" s="14">
        <f t="shared" ca="1" si="23"/>
        <v>0</v>
      </c>
      <c r="H653" s="2"/>
      <c r="I653" s="11"/>
    </row>
    <row r="654" spans="1:9" x14ac:dyDescent="0.2">
      <c r="A654" s="2"/>
      <c r="B654" s="12" t="s">
        <v>1038</v>
      </c>
      <c r="C654" s="13" t="s">
        <v>587</v>
      </c>
      <c r="D654" s="14">
        <f ca="1">IF(ISNA(VLOOKUP(B654,[2]BB!B$3:D$282,3,0)),0,VLOOKUP(B654,[2]BB!B$3:D$282,3,0))</f>
        <v>0</v>
      </c>
      <c r="E654" s="14">
        <f ca="1">IF(ISNA(VLOOKUP(B654,[3]BB!B$2:D$135,3,0)),0,VLOOKUP(B654,[3]BB!B$2:D$135,3,0))</f>
        <v>0</v>
      </c>
      <c r="F654" s="14">
        <f t="shared" ca="1" si="22"/>
        <v>0</v>
      </c>
      <c r="G654" s="14">
        <f t="shared" ca="1" si="23"/>
        <v>0</v>
      </c>
      <c r="H654" s="2"/>
      <c r="I654" s="11"/>
    </row>
    <row r="655" spans="1:9" x14ac:dyDescent="0.2">
      <c r="A655" s="2"/>
      <c r="B655" s="12" t="s">
        <v>1039</v>
      </c>
      <c r="C655" s="13" t="s">
        <v>587</v>
      </c>
      <c r="D655" s="14">
        <f ca="1">IF(ISNA(VLOOKUP(B655,[2]BB!B$3:D$282,3,0)),0,VLOOKUP(B655,[2]BB!B$3:D$282,3,0))</f>
        <v>0</v>
      </c>
      <c r="E655" s="14">
        <f ca="1">IF(ISNA(VLOOKUP(B655,[3]BB!B$2:D$135,3,0)),0,VLOOKUP(B655,[3]BB!B$2:D$135,3,0))</f>
        <v>0</v>
      </c>
      <c r="F655" s="14">
        <f t="shared" ca="1" si="22"/>
        <v>0</v>
      </c>
      <c r="G655" s="14">
        <f t="shared" ca="1" si="23"/>
        <v>0</v>
      </c>
      <c r="H655" s="2"/>
      <c r="I655" s="11"/>
    </row>
    <row r="656" spans="1:9" x14ac:dyDescent="0.2">
      <c r="A656" s="2"/>
      <c r="B656" s="12" t="s">
        <v>586</v>
      </c>
      <c r="C656" s="13" t="s">
        <v>587</v>
      </c>
      <c r="D656" s="14">
        <f ca="1">IF(ISNA(VLOOKUP(B656,[2]BB!B$3:D$282,3,0)),0,VLOOKUP(B656,[2]BB!B$3:D$282,3,0))</f>
        <v>0</v>
      </c>
      <c r="E656" s="14">
        <f ca="1">IF(ISNA(VLOOKUP(B656,[3]BB!B$2:D$135,3,0)),0,VLOOKUP(B656,[3]BB!B$2:D$135,3,0))</f>
        <v>0</v>
      </c>
      <c r="F656" s="14">
        <f t="shared" ca="1" si="22"/>
        <v>0</v>
      </c>
      <c r="G656" s="14">
        <f t="shared" ca="1" si="23"/>
        <v>0</v>
      </c>
      <c r="H656" s="2"/>
      <c r="I656" s="11"/>
    </row>
    <row r="657" spans="1:9" x14ac:dyDescent="0.2">
      <c r="A657" s="2"/>
      <c r="B657" s="12" t="s">
        <v>1040</v>
      </c>
      <c r="C657" s="13" t="s">
        <v>587</v>
      </c>
      <c r="D657" s="14">
        <f ca="1">IF(ISNA(VLOOKUP(B657,[2]BB!B$3:D$282,3,0)),0,VLOOKUP(B657,[2]BB!B$3:D$282,3,0))</f>
        <v>0</v>
      </c>
      <c r="E657" s="14">
        <f ca="1">IF(ISNA(VLOOKUP(B657,[3]BB!B$2:D$135,3,0)),0,VLOOKUP(B657,[3]BB!B$2:D$135,3,0))</f>
        <v>0</v>
      </c>
      <c r="F657" s="14">
        <f t="shared" ca="1" si="22"/>
        <v>0</v>
      </c>
      <c r="G657" s="14">
        <f t="shared" ca="1" si="23"/>
        <v>0</v>
      </c>
      <c r="H657" s="2"/>
      <c r="I657" s="11"/>
    </row>
    <row r="658" spans="1:9" x14ac:dyDescent="0.2">
      <c r="A658" s="2"/>
      <c r="B658" s="12" t="s">
        <v>1041</v>
      </c>
      <c r="C658" s="13" t="s">
        <v>587</v>
      </c>
      <c r="D658" s="14">
        <f ca="1">IF(ISNA(VLOOKUP(B658,[2]BB!B$3:D$282,3,0)),0,VLOOKUP(B658,[2]BB!B$3:D$282,3,0))</f>
        <v>0</v>
      </c>
      <c r="E658" s="14">
        <f ca="1">IF(ISNA(VLOOKUP(B658,[3]BB!B$2:D$135,3,0)),0,VLOOKUP(B658,[3]BB!B$2:D$135,3,0))</f>
        <v>0</v>
      </c>
      <c r="F658" s="14">
        <f t="shared" ca="1" si="22"/>
        <v>0</v>
      </c>
      <c r="G658" s="14">
        <f t="shared" ca="1" si="23"/>
        <v>0</v>
      </c>
      <c r="H658" s="2"/>
      <c r="I658" s="11"/>
    </row>
    <row r="659" spans="1:9" x14ac:dyDescent="0.2">
      <c r="A659" s="2"/>
      <c r="B659" s="39" t="s">
        <v>588</v>
      </c>
      <c r="C659" s="40"/>
      <c r="D659" s="14">
        <f ca="1">SUM(D621:D658)</f>
        <v>1586.36</v>
      </c>
      <c r="E659" s="14">
        <f ca="1">SUM(E621:E658)</f>
        <v>10.34</v>
      </c>
      <c r="F659" s="14">
        <f t="shared" ca="1" si="22"/>
        <v>1596.6999999999998</v>
      </c>
      <c r="G659" s="14">
        <f t="shared" ca="1" si="23"/>
        <v>1596.6999999999998</v>
      </c>
      <c r="H659" s="2"/>
      <c r="I659" s="11"/>
    </row>
    <row r="660" spans="1:9" x14ac:dyDescent="0.2">
      <c r="A660" s="2"/>
      <c r="B660" s="12" t="s">
        <v>589</v>
      </c>
      <c r="C660" s="13" t="s">
        <v>590</v>
      </c>
      <c r="D660" s="14">
        <f ca="1">IF(ISNA(VLOOKUP(B660,[2]BB!B$3:D$282,3,0)),0,VLOOKUP(B660,[2]BB!B$3:D$282,3,0))</f>
        <v>129153.82</v>
      </c>
      <c r="E660" s="14">
        <f ca="1">IF(ISNA(VLOOKUP(B660,[3]BB!B$2:D$135,3,0)),0,VLOOKUP(B660,[3]BB!B$2:D$135,3,0))</f>
        <v>171173.25</v>
      </c>
      <c r="F660" s="14">
        <f t="shared" ca="1" si="22"/>
        <v>300327.07</v>
      </c>
      <c r="G660" s="14">
        <f t="shared" ca="1" si="23"/>
        <v>300327.07</v>
      </c>
      <c r="H660" s="2"/>
      <c r="I660" s="11"/>
    </row>
    <row r="661" spans="1:9" x14ac:dyDescent="0.2">
      <c r="A661" s="2"/>
      <c r="B661" s="12" t="s">
        <v>591</v>
      </c>
      <c r="C661" s="13" t="s">
        <v>590</v>
      </c>
      <c r="D661" s="14">
        <f ca="1">IF(ISNA(VLOOKUP(B661,[2]BB!B$3:D$282,3,0)),0,VLOOKUP(B661,[2]BB!B$3:D$282,3,0))</f>
        <v>16772.419999999998</v>
      </c>
      <c r="E661" s="14">
        <f ca="1">IF(ISNA(VLOOKUP(B661,[3]BB!B$2:D$135,3,0)),0,VLOOKUP(B661,[3]BB!B$2:D$135,3,0))</f>
        <v>0</v>
      </c>
      <c r="F661" s="14">
        <f t="shared" ca="1" si="22"/>
        <v>16772.419999999998</v>
      </c>
      <c r="G661" s="14">
        <f t="shared" ca="1" si="23"/>
        <v>16772.419999999998</v>
      </c>
      <c r="H661" s="2"/>
      <c r="I661" s="11"/>
    </row>
    <row r="662" spans="1:9" x14ac:dyDescent="0.2">
      <c r="A662" s="2"/>
      <c r="B662" s="12" t="s">
        <v>592</v>
      </c>
      <c r="C662" s="13" t="s">
        <v>590</v>
      </c>
      <c r="D662" s="14">
        <f ca="1">IF(ISNA(VLOOKUP(B662,[2]BB!B$3:D$282,3,0)),0,VLOOKUP(B662,[2]BB!B$3:D$282,3,0))</f>
        <v>113438.6</v>
      </c>
      <c r="E662" s="14">
        <f ca="1">IF(ISNA(VLOOKUP(B662,[3]BB!B$2:D$135,3,0)),0,VLOOKUP(B662,[3]BB!B$2:D$135,3,0))</f>
        <v>2896170.62</v>
      </c>
      <c r="F662" s="14">
        <f t="shared" ca="1" si="22"/>
        <v>3009609.22</v>
      </c>
      <c r="G662" s="14">
        <f t="shared" ca="1" si="23"/>
        <v>3009609.22</v>
      </c>
      <c r="H662" s="2"/>
      <c r="I662" s="11"/>
    </row>
    <row r="663" spans="1:9" x14ac:dyDescent="0.2">
      <c r="A663" s="2"/>
      <c r="B663" s="12" t="s">
        <v>593</v>
      </c>
      <c r="C663" s="13" t="s">
        <v>590</v>
      </c>
      <c r="D663" s="14">
        <f ca="1">IF(ISNA(VLOOKUP(B663,[2]BB!B$3:D$282,3,0)),0,VLOOKUP(B663,[2]BB!B$3:D$282,3,0))</f>
        <v>90345.88</v>
      </c>
      <c r="E663" s="14">
        <f ca="1">IF(ISNA(VLOOKUP(B663,[3]BB!B$2:D$135,3,0)),0,VLOOKUP(B663,[3]BB!B$2:D$135,3,0))</f>
        <v>0</v>
      </c>
      <c r="F663" s="14">
        <f t="shared" ca="1" si="22"/>
        <v>90345.88</v>
      </c>
      <c r="G663" s="14">
        <f t="shared" ca="1" si="23"/>
        <v>90345.88</v>
      </c>
      <c r="H663" s="2"/>
      <c r="I663" s="11"/>
    </row>
    <row r="664" spans="1:9" x14ac:dyDescent="0.2">
      <c r="A664" s="2"/>
      <c r="B664" s="12" t="s">
        <v>594</v>
      </c>
      <c r="C664" s="13" t="s">
        <v>590</v>
      </c>
      <c r="D664" s="14">
        <f ca="1">IF(ISNA(VLOOKUP(B664,[2]BB!B$3:D$282,3,0)),0,VLOOKUP(B664,[2]BB!B$3:D$282,3,0))</f>
        <v>80601.11</v>
      </c>
      <c r="E664" s="14">
        <f ca="1">IF(ISNA(VLOOKUP(B664,[3]BB!B$2:D$135,3,0)),0,VLOOKUP(B664,[3]BB!B$2:D$135,3,0))</f>
        <v>2019103.94</v>
      </c>
      <c r="F664" s="14">
        <f t="shared" ca="1" si="22"/>
        <v>2099705.0499999998</v>
      </c>
      <c r="G664" s="14">
        <f t="shared" ca="1" si="23"/>
        <v>2099705.0499999998</v>
      </c>
      <c r="H664" s="2"/>
      <c r="I664" s="11"/>
    </row>
    <row r="665" spans="1:9" x14ac:dyDescent="0.2">
      <c r="A665" s="2"/>
      <c r="B665" s="12" t="s">
        <v>595</v>
      </c>
      <c r="C665" s="13" t="s">
        <v>590</v>
      </c>
      <c r="D665" s="14">
        <f ca="1">IF(ISNA(VLOOKUP(B665,[2]BB!B$3:D$282,3,0)),0,VLOOKUP(B665,[2]BB!B$3:D$282,3,0))</f>
        <v>28752.720000000001</v>
      </c>
      <c r="E665" s="14">
        <f ca="1">IF(ISNA(VLOOKUP(B665,[3]BB!B$2:D$135,3,0)),0,VLOOKUP(B665,[3]BB!B$2:D$135,3,0))</f>
        <v>0</v>
      </c>
      <c r="F665" s="14">
        <f t="shared" ca="1" si="22"/>
        <v>28752.720000000001</v>
      </c>
      <c r="G665" s="14">
        <f t="shared" ca="1" si="23"/>
        <v>28752.720000000001</v>
      </c>
      <c r="H665" s="2"/>
      <c r="I665" s="11"/>
    </row>
    <row r="666" spans="1:9" x14ac:dyDescent="0.2">
      <c r="A666" s="2"/>
      <c r="B666" s="12" t="s">
        <v>596</v>
      </c>
      <c r="C666" s="13" t="s">
        <v>590</v>
      </c>
      <c r="D666" s="14">
        <f ca="1">IF(ISNA(VLOOKUP(B666,[2]BB!B$3:D$282,3,0)),0,VLOOKUP(B666,[2]BB!B$3:D$282,3,0))</f>
        <v>33533.82</v>
      </c>
      <c r="E666" s="14">
        <f ca="1">IF(ISNA(VLOOKUP(B666,[3]BB!B$2:D$135,3,0)),0,VLOOKUP(B666,[3]BB!B$2:D$135,3,0))</f>
        <v>292.89</v>
      </c>
      <c r="F666" s="14">
        <f t="shared" ca="1" si="22"/>
        <v>33826.71</v>
      </c>
      <c r="G666" s="14">
        <f t="shared" ca="1" si="23"/>
        <v>33826.71</v>
      </c>
      <c r="H666" s="2"/>
      <c r="I666" s="11"/>
    </row>
    <row r="667" spans="1:9" x14ac:dyDescent="0.2">
      <c r="A667" s="2"/>
      <c r="B667" s="12" t="s">
        <v>597</v>
      </c>
      <c r="C667" s="13" t="s">
        <v>590</v>
      </c>
      <c r="D667" s="14">
        <f ca="1">IF(ISNA(VLOOKUP(B667,[2]BB!B$3:D$282,3,0)),0,VLOOKUP(B667,[2]BB!B$3:D$282,3,0))</f>
        <v>31947.46</v>
      </c>
      <c r="E667" s="14">
        <f ca="1">IF(ISNA(VLOOKUP(B667,[3]BB!B$2:D$135,3,0)),0,VLOOKUP(B667,[3]BB!B$2:D$135,3,0))</f>
        <v>0</v>
      </c>
      <c r="F667" s="14">
        <f t="shared" ca="1" si="22"/>
        <v>31947.46</v>
      </c>
      <c r="G667" s="14">
        <f t="shared" ca="1" si="23"/>
        <v>31947.46</v>
      </c>
      <c r="H667" s="2"/>
      <c r="I667" s="11"/>
    </row>
    <row r="668" spans="1:9" x14ac:dyDescent="0.2">
      <c r="A668" s="2"/>
      <c r="B668" s="12" t="s">
        <v>598</v>
      </c>
      <c r="C668" s="13" t="s">
        <v>590</v>
      </c>
      <c r="D668" s="14">
        <f ca="1">IF(ISNA(VLOOKUP(B668,[2]BB!B$3:D$282,3,0)),0,VLOOKUP(B668,[2]BB!B$3:D$282,3,0))</f>
        <v>21564.54</v>
      </c>
      <c r="E668" s="14">
        <f ca="1">IF(ISNA(VLOOKUP(B668,[3]BB!B$2:D$135,3,0)),0,VLOOKUP(B668,[3]BB!B$2:D$135,3,0))</f>
        <v>0</v>
      </c>
      <c r="F668" s="14">
        <f t="shared" ca="1" si="22"/>
        <v>21564.54</v>
      </c>
      <c r="G668" s="14">
        <f t="shared" ca="1" si="23"/>
        <v>21564.54</v>
      </c>
      <c r="H668" s="2"/>
      <c r="I668" s="11"/>
    </row>
    <row r="669" spans="1:9" x14ac:dyDescent="0.2">
      <c r="A669" s="2"/>
      <c r="B669" s="12" t="s">
        <v>599</v>
      </c>
      <c r="C669" s="13" t="s">
        <v>590</v>
      </c>
      <c r="D669" s="14">
        <f ca="1">IF(ISNA(VLOOKUP(B669,[2]BB!B$3:D$282,3,0)),0,VLOOKUP(B669,[2]BB!B$3:D$282,3,0))</f>
        <v>23161.91</v>
      </c>
      <c r="E669" s="14">
        <f ca="1">IF(ISNA(VLOOKUP(B669,[3]BB!B$2:D$135,3,0)),0,VLOOKUP(B669,[3]BB!B$2:D$135,3,0))</f>
        <v>0</v>
      </c>
      <c r="F669" s="14">
        <f t="shared" ca="1" si="22"/>
        <v>23161.91</v>
      </c>
      <c r="G669" s="14">
        <f t="shared" ca="1" si="23"/>
        <v>23161.91</v>
      </c>
      <c r="H669" s="2"/>
      <c r="I669" s="11"/>
    </row>
    <row r="670" spans="1:9" x14ac:dyDescent="0.2">
      <c r="A670" s="2"/>
      <c r="B670" s="12" t="s">
        <v>600</v>
      </c>
      <c r="C670" s="13" t="s">
        <v>590</v>
      </c>
      <c r="D670" s="14">
        <f ca="1">IF(ISNA(VLOOKUP(B670,[2]BB!B$3:D$282,3,0)),0,VLOOKUP(B670,[2]BB!B$3:D$282,3,0))</f>
        <v>119409.05</v>
      </c>
      <c r="E670" s="14">
        <f ca="1">IF(ISNA(VLOOKUP(B670,[3]BB!B$2:D$135,3,0)),0,VLOOKUP(B670,[3]BB!B$2:D$135,3,0))</f>
        <v>0</v>
      </c>
      <c r="F670" s="14">
        <f t="shared" ca="1" si="22"/>
        <v>119409.05</v>
      </c>
      <c r="G670" s="14">
        <f t="shared" ca="1" si="23"/>
        <v>119409.05</v>
      </c>
      <c r="H670" s="2"/>
      <c r="I670" s="11"/>
    </row>
    <row r="671" spans="1:9" x14ac:dyDescent="0.2">
      <c r="A671" s="2"/>
      <c r="B671" s="12" t="s">
        <v>601</v>
      </c>
      <c r="C671" s="13" t="s">
        <v>590</v>
      </c>
      <c r="D671" s="14">
        <f ca="1">IF(ISNA(VLOOKUP(B671,[2]BB!B$3:D$282,3,0)),0,VLOOKUP(B671,[2]BB!B$3:D$282,3,0))</f>
        <v>56489.67</v>
      </c>
      <c r="E671" s="14">
        <f ca="1">IF(ISNA(VLOOKUP(B671,[3]BB!B$2:D$135,3,0)),0,VLOOKUP(B671,[3]BB!B$2:D$135,3,0))</f>
        <v>0</v>
      </c>
      <c r="F671" s="14">
        <f t="shared" ca="1" si="22"/>
        <v>56489.67</v>
      </c>
      <c r="G671" s="14">
        <f t="shared" ca="1" si="23"/>
        <v>56489.67</v>
      </c>
      <c r="H671" s="2"/>
      <c r="I671" s="11"/>
    </row>
    <row r="672" spans="1:9" x14ac:dyDescent="0.2">
      <c r="A672" s="2"/>
      <c r="B672" s="12" t="s">
        <v>602</v>
      </c>
      <c r="C672" s="13" t="s">
        <v>590</v>
      </c>
      <c r="D672" s="14">
        <f ca="1">IF(ISNA(VLOOKUP(B672,[2]BB!B$3:D$282,3,0)),0,VLOOKUP(B672,[2]BB!B$3:D$282,3,0))</f>
        <v>18369.79</v>
      </c>
      <c r="E672" s="14">
        <f ca="1">IF(ISNA(VLOOKUP(B672,[3]BB!B$2:D$135,3,0)),0,VLOOKUP(B672,[3]BB!B$2:D$135,3,0))</f>
        <v>0</v>
      </c>
      <c r="F672" s="14">
        <f t="shared" ca="1" si="22"/>
        <v>18369.79</v>
      </c>
      <c r="G672" s="14">
        <f t="shared" ca="1" si="23"/>
        <v>18369.79</v>
      </c>
      <c r="H672" s="2"/>
      <c r="I672" s="11"/>
    </row>
    <row r="673" spans="1:9" x14ac:dyDescent="0.2">
      <c r="A673" s="2"/>
      <c r="B673" s="12" t="s">
        <v>603</v>
      </c>
      <c r="C673" s="13" t="s">
        <v>590</v>
      </c>
      <c r="D673" s="14">
        <f ca="1">IF(ISNA(VLOOKUP(B673,[2]BB!B$3:D$282,3,0)),0,VLOOKUP(B673,[2]BB!B$3:D$282,3,0))</f>
        <v>120995.41</v>
      </c>
      <c r="E673" s="14">
        <f ca="1">IF(ISNA(VLOOKUP(B673,[3]BB!B$2:D$135,3,0)),0,VLOOKUP(B673,[3]BB!B$2:D$135,3,0))</f>
        <v>483.63</v>
      </c>
      <c r="F673" s="14">
        <f t="shared" ca="1" si="22"/>
        <v>121479.04000000001</v>
      </c>
      <c r="G673" s="14">
        <f t="shared" ca="1" si="23"/>
        <v>121479.04000000001</v>
      </c>
      <c r="H673" s="2"/>
      <c r="I673" s="11"/>
    </row>
    <row r="674" spans="1:9" x14ac:dyDescent="0.2">
      <c r="A674" s="2"/>
      <c r="B674" s="12" t="s">
        <v>604</v>
      </c>
      <c r="C674" s="13" t="s">
        <v>590</v>
      </c>
      <c r="D674" s="14">
        <f ca="1">IF(ISNA(VLOOKUP(B674,[2]BB!B$3:D$282,3,0)),0,VLOOKUP(B674,[2]BB!B$3:D$282,3,0))</f>
        <v>19967.16</v>
      </c>
      <c r="E674" s="14">
        <f ca="1">IF(ISNA(VLOOKUP(B674,[3]BB!B$2:D$135,3,0)),0,VLOOKUP(B674,[3]BB!B$2:D$135,3,0))</f>
        <v>0</v>
      </c>
      <c r="F674" s="14">
        <f t="shared" ca="1" si="22"/>
        <v>19967.16</v>
      </c>
      <c r="G674" s="14">
        <f t="shared" ca="1" si="23"/>
        <v>19967.16</v>
      </c>
      <c r="H674" s="2"/>
      <c r="I674" s="11"/>
    </row>
    <row r="675" spans="1:9" x14ac:dyDescent="0.2">
      <c r="A675" s="2"/>
      <c r="B675" s="12" t="s">
        <v>605</v>
      </c>
      <c r="C675" s="13" t="s">
        <v>590</v>
      </c>
      <c r="D675" s="14">
        <f ca="1">IF(ISNA(VLOOKUP(B675,[2]BB!B$3:D$282,3,0)),0,VLOOKUP(B675,[2]BB!B$3:D$282,3,0))</f>
        <v>65674.98</v>
      </c>
      <c r="E675" s="14">
        <f ca="1">IF(ISNA(VLOOKUP(B675,[3]BB!B$2:D$135,3,0)),0,VLOOKUP(B675,[3]BB!B$2:D$135,3,0))</f>
        <v>0</v>
      </c>
      <c r="F675" s="14">
        <f t="shared" ca="1" si="22"/>
        <v>65674.98</v>
      </c>
      <c r="G675" s="14">
        <f t="shared" ca="1" si="23"/>
        <v>65674.98</v>
      </c>
      <c r="H675" s="2"/>
      <c r="I675" s="11"/>
    </row>
    <row r="676" spans="1:9" x14ac:dyDescent="0.2">
      <c r="A676" s="2"/>
      <c r="B676" s="12" t="s">
        <v>606</v>
      </c>
      <c r="C676" s="13" t="s">
        <v>590</v>
      </c>
      <c r="D676" s="14">
        <f ca="1">IF(ISNA(VLOOKUP(B676,[2]BB!B$3:D$282,3,0)),0,VLOOKUP(B676,[2]BB!B$3:D$282,3,0))</f>
        <v>17571.099999999999</v>
      </c>
      <c r="E676" s="14">
        <f ca="1">IF(ISNA(VLOOKUP(B676,[3]BB!B$2:D$135,3,0)),0,VLOOKUP(B676,[3]BB!B$2:D$135,3,0))</f>
        <v>0</v>
      </c>
      <c r="F676" s="14">
        <f t="shared" ca="1" si="22"/>
        <v>17571.099999999999</v>
      </c>
      <c r="G676" s="14">
        <f t="shared" ca="1" si="23"/>
        <v>17571.099999999999</v>
      </c>
      <c r="H676" s="2"/>
      <c r="I676" s="11"/>
    </row>
    <row r="677" spans="1:9" x14ac:dyDescent="0.2">
      <c r="A677" s="2"/>
      <c r="B677" s="12" t="s">
        <v>607</v>
      </c>
      <c r="C677" s="13" t="s">
        <v>590</v>
      </c>
      <c r="D677" s="14">
        <f ca="1">IF(ISNA(VLOOKUP(B677,[2]BB!B$3:D$282,3,0)),0,VLOOKUP(B677,[2]BB!B$3:D$282,3,0))</f>
        <v>19168.48</v>
      </c>
      <c r="E677" s="14">
        <f ca="1">IF(ISNA(VLOOKUP(B677,[3]BB!B$2:D$135,3,0)),0,VLOOKUP(B677,[3]BB!B$2:D$135,3,0))</f>
        <v>0</v>
      </c>
      <c r="F677" s="14">
        <f t="shared" ca="1" si="22"/>
        <v>19168.48</v>
      </c>
      <c r="G677" s="14">
        <f t="shared" ca="1" si="23"/>
        <v>19168.48</v>
      </c>
      <c r="H677" s="2"/>
      <c r="I677" s="11"/>
    </row>
    <row r="678" spans="1:9" x14ac:dyDescent="0.2">
      <c r="A678" s="2"/>
      <c r="B678" s="12" t="s">
        <v>608</v>
      </c>
      <c r="C678" s="13" t="s">
        <v>590</v>
      </c>
      <c r="D678" s="14">
        <f ca="1">IF(ISNA(VLOOKUP(B678,[2]BB!B$3:D$282,3,0)),0,VLOOKUP(B678,[2]BB!B$3:D$282,3,0))</f>
        <v>86571.56</v>
      </c>
      <c r="E678" s="14">
        <f ca="1">IF(ISNA(VLOOKUP(B678,[3]BB!B$2:D$135,3,0)),0,VLOOKUP(B678,[3]BB!B$2:D$135,3,0))</f>
        <v>0</v>
      </c>
      <c r="F678" s="14">
        <f t="shared" ca="1" si="22"/>
        <v>86571.56</v>
      </c>
      <c r="G678" s="14">
        <f t="shared" ca="1" si="23"/>
        <v>86571.56</v>
      </c>
      <c r="H678" s="2"/>
      <c r="I678" s="11"/>
    </row>
    <row r="679" spans="1:9" x14ac:dyDescent="0.2">
      <c r="A679" s="2"/>
      <c r="B679" s="12" t="s">
        <v>609</v>
      </c>
      <c r="C679" s="13" t="s">
        <v>590</v>
      </c>
      <c r="D679" s="14">
        <f ca="1">IF(ISNA(VLOOKUP(B679,[2]BB!B$3:D$282,3,0)),0,VLOOKUP(B679,[2]BB!B$3:D$282,3,0))</f>
        <v>20765.849999999999</v>
      </c>
      <c r="E679" s="14">
        <f ca="1">IF(ISNA(VLOOKUP(B679,[3]BB!B$2:D$135,3,0)),0,VLOOKUP(B679,[3]BB!B$2:D$135,3,0))</f>
        <v>0</v>
      </c>
      <c r="F679" s="14">
        <f t="shared" ca="1" si="22"/>
        <v>20765.849999999999</v>
      </c>
      <c r="G679" s="14">
        <f t="shared" ca="1" si="23"/>
        <v>20765.849999999999</v>
      </c>
      <c r="H679" s="2"/>
      <c r="I679" s="11"/>
    </row>
    <row r="680" spans="1:9" x14ac:dyDescent="0.2">
      <c r="A680" s="2"/>
      <c r="B680" s="12" t="s">
        <v>610</v>
      </c>
      <c r="C680" s="13" t="s">
        <v>590</v>
      </c>
      <c r="D680" s="14">
        <f ca="1">IF(ISNA(VLOOKUP(B680,[2]BB!B$3:D$282,3,0)),0,VLOOKUP(B680,[2]BB!B$3:D$282,3,0))</f>
        <v>20765.849999999999</v>
      </c>
      <c r="E680" s="14">
        <f ca="1">IF(ISNA(VLOOKUP(B680,[3]BB!B$2:D$135,3,0)),0,VLOOKUP(B680,[3]BB!B$2:D$135,3,0))</f>
        <v>0</v>
      </c>
      <c r="F680" s="14">
        <f t="shared" ca="1" si="22"/>
        <v>20765.849999999999</v>
      </c>
      <c r="G680" s="14">
        <f t="shared" ca="1" si="23"/>
        <v>20765.849999999999</v>
      </c>
      <c r="H680" s="2"/>
      <c r="I680" s="11"/>
    </row>
    <row r="681" spans="1:9" x14ac:dyDescent="0.2">
      <c r="A681" s="2"/>
      <c r="B681" s="12" t="s">
        <v>611</v>
      </c>
      <c r="C681" s="13" t="s">
        <v>590</v>
      </c>
      <c r="D681" s="14">
        <f ca="1">IF(ISNA(VLOOKUP(B681,[2]BB!B$3:D$282,3,0)),0,VLOOKUP(B681,[2]BB!B$3:D$282,3,0))</f>
        <v>16772.419999999998</v>
      </c>
      <c r="E681" s="14">
        <f ca="1">IF(ISNA(VLOOKUP(B681,[3]BB!B$2:D$135,3,0)),0,VLOOKUP(B681,[3]BB!B$2:D$135,3,0))</f>
        <v>0</v>
      </c>
      <c r="F681" s="14">
        <f t="shared" ca="1" si="22"/>
        <v>16772.419999999998</v>
      </c>
      <c r="G681" s="14">
        <f t="shared" ca="1" si="23"/>
        <v>16772.419999999998</v>
      </c>
      <c r="H681" s="2"/>
      <c r="I681" s="11"/>
    </row>
    <row r="682" spans="1:9" x14ac:dyDescent="0.2">
      <c r="A682" s="2"/>
      <c r="B682" s="12" t="s">
        <v>612</v>
      </c>
      <c r="C682" s="13" t="s">
        <v>590</v>
      </c>
      <c r="D682" s="14">
        <f ca="1">IF(ISNA(VLOOKUP(B682,[2]BB!B$3:D$282,3,0)),0,VLOOKUP(B682,[2]BB!B$3:D$282,3,0))</f>
        <v>120995.41</v>
      </c>
      <c r="E682" s="14">
        <f ca="1">IF(ISNA(VLOOKUP(B682,[3]BB!B$2:D$135,3,0)),0,VLOOKUP(B682,[3]BB!B$2:D$135,3,0))</f>
        <v>39814.11</v>
      </c>
      <c r="F682" s="14">
        <f t="shared" ca="1" si="22"/>
        <v>160809.52000000002</v>
      </c>
      <c r="G682" s="14">
        <f t="shared" ca="1" si="23"/>
        <v>160809.52000000002</v>
      </c>
      <c r="H682" s="2"/>
      <c r="I682" s="11"/>
    </row>
    <row r="683" spans="1:9" x14ac:dyDescent="0.2">
      <c r="A683" s="2"/>
      <c r="B683" s="12" t="s">
        <v>613</v>
      </c>
      <c r="C683" s="13" t="s">
        <v>590</v>
      </c>
      <c r="D683" s="14">
        <f ca="1">IF(ISNA(VLOOKUP(B683,[2]BB!B$3:D$282,3,0)),0,VLOOKUP(B683,[2]BB!B$3:D$282,3,0))</f>
        <v>17571.099999999999</v>
      </c>
      <c r="E683" s="14">
        <f ca="1">IF(ISNA(VLOOKUP(B683,[3]BB!B$2:D$135,3,0)),0,VLOOKUP(B683,[3]BB!B$2:D$135,3,0))</f>
        <v>0</v>
      </c>
      <c r="F683" s="14">
        <f t="shared" ca="1" si="22"/>
        <v>17571.099999999999</v>
      </c>
      <c r="G683" s="14">
        <f t="shared" ca="1" si="23"/>
        <v>17571.099999999999</v>
      </c>
      <c r="H683" s="2"/>
      <c r="I683" s="11"/>
    </row>
    <row r="684" spans="1:9" x14ac:dyDescent="0.2">
      <c r="A684" s="2"/>
      <c r="B684" s="12" t="s">
        <v>614</v>
      </c>
      <c r="C684" s="13" t="s">
        <v>590</v>
      </c>
      <c r="D684" s="14">
        <f ca="1">IF(ISNA(VLOOKUP(B684,[2]BB!B$3:D$282,3,0)),0,VLOOKUP(B684,[2]BB!B$3:D$282,3,0))</f>
        <v>58076.03</v>
      </c>
      <c r="E684" s="14">
        <f ca="1">IF(ISNA(VLOOKUP(B684,[3]BB!B$2:D$135,3,0)),0,VLOOKUP(B684,[3]BB!B$2:D$135,3,0))</f>
        <v>18044.22</v>
      </c>
      <c r="F684" s="14">
        <f t="shared" ca="1" si="22"/>
        <v>76120.25</v>
      </c>
      <c r="G684" s="14">
        <f t="shared" ca="1" si="23"/>
        <v>76120.25</v>
      </c>
      <c r="H684" s="2"/>
      <c r="I684" s="11"/>
    </row>
    <row r="685" spans="1:9" x14ac:dyDescent="0.2">
      <c r="A685" s="2"/>
      <c r="B685" s="12" t="s">
        <v>615</v>
      </c>
      <c r="C685" s="13" t="s">
        <v>590</v>
      </c>
      <c r="D685" s="14">
        <f ca="1">IF(ISNA(VLOOKUP(B685,[2]BB!B$3:D$282,3,0)),0,VLOOKUP(B685,[2]BB!B$3:D$282,3,0))</f>
        <v>20765.849999999999</v>
      </c>
      <c r="E685" s="14">
        <f ca="1">IF(ISNA(VLOOKUP(B685,[3]BB!B$2:D$135,3,0)),0,VLOOKUP(B685,[3]BB!B$2:D$135,3,0))</f>
        <v>0</v>
      </c>
      <c r="F685" s="14">
        <f t="shared" ca="1" si="22"/>
        <v>20765.849999999999</v>
      </c>
      <c r="G685" s="14">
        <f t="shared" ca="1" si="23"/>
        <v>20765.849999999999</v>
      </c>
      <c r="H685" s="2"/>
      <c r="I685" s="11"/>
    </row>
    <row r="686" spans="1:9" x14ac:dyDescent="0.2">
      <c r="A686" s="2"/>
      <c r="B686" s="12" t="s">
        <v>616</v>
      </c>
      <c r="C686" s="13" t="s">
        <v>590</v>
      </c>
      <c r="D686" s="14">
        <f ca="1">IF(ISNA(VLOOKUP(B686,[2]BB!B$3:D$282,3,0)),0,VLOOKUP(B686,[2]BB!B$3:D$282,3,0))</f>
        <v>31947.46</v>
      </c>
      <c r="E686" s="14">
        <f ca="1">IF(ISNA(VLOOKUP(B686,[3]BB!B$2:D$135,3,0)),0,VLOOKUP(B686,[3]BB!B$2:D$135,3,0))</f>
        <v>16146.74</v>
      </c>
      <c r="F686" s="14">
        <f t="shared" ca="1" si="22"/>
        <v>48094.2</v>
      </c>
      <c r="G686" s="14">
        <f t="shared" ca="1" si="23"/>
        <v>48094.2</v>
      </c>
      <c r="H686" s="2"/>
      <c r="I686" s="11"/>
    </row>
    <row r="687" spans="1:9" x14ac:dyDescent="0.2">
      <c r="A687" s="2"/>
      <c r="B687" s="12" t="s">
        <v>617</v>
      </c>
      <c r="C687" s="13" t="s">
        <v>590</v>
      </c>
      <c r="D687" s="14">
        <f ca="1">IF(ISNA(VLOOKUP(B687,[2]BB!B$3:D$282,3,0)),0,VLOOKUP(B687,[2]BB!B$3:D$282,3,0))</f>
        <v>110453.37</v>
      </c>
      <c r="E687" s="14">
        <f ca="1">IF(ISNA(VLOOKUP(B687,[3]BB!B$2:D$135,3,0)),0,VLOOKUP(B687,[3]BB!B$2:D$135,3,0))</f>
        <v>0</v>
      </c>
      <c r="F687" s="14">
        <f t="shared" ca="1" si="22"/>
        <v>110453.37</v>
      </c>
      <c r="G687" s="14">
        <f t="shared" ca="1" si="23"/>
        <v>110453.37</v>
      </c>
      <c r="H687" s="2"/>
      <c r="I687" s="11"/>
    </row>
    <row r="688" spans="1:9" x14ac:dyDescent="0.2">
      <c r="A688" s="2"/>
      <c r="B688" s="12" t="s">
        <v>618</v>
      </c>
      <c r="C688" s="13" t="s">
        <v>590</v>
      </c>
      <c r="D688" s="14">
        <f ca="1">IF(ISNA(VLOOKUP(B688,[2]BB!B$3:D$282,3,0)),0,VLOOKUP(B688,[2]BB!B$3:D$282,3,0))</f>
        <v>18369.79</v>
      </c>
      <c r="E688" s="14">
        <f ca="1">IF(ISNA(VLOOKUP(B688,[3]BB!B$2:D$135,3,0)),0,VLOOKUP(B688,[3]BB!B$2:D$135,3,0))</f>
        <v>0</v>
      </c>
      <c r="F688" s="14">
        <f t="shared" ca="1" si="22"/>
        <v>18369.79</v>
      </c>
      <c r="G688" s="14">
        <f t="shared" ca="1" si="23"/>
        <v>18369.79</v>
      </c>
      <c r="H688" s="2"/>
      <c r="I688" s="11"/>
    </row>
    <row r="689" spans="1:9" x14ac:dyDescent="0.2">
      <c r="A689" s="2"/>
      <c r="B689" s="12" t="s">
        <v>619</v>
      </c>
      <c r="C689" s="13" t="s">
        <v>590</v>
      </c>
      <c r="D689" s="14">
        <f ca="1">IF(ISNA(VLOOKUP(B689,[2]BB!B$3:D$282,3,0)),0,VLOOKUP(B689,[2]BB!B$3:D$282,3,0))</f>
        <v>20765.849999999999</v>
      </c>
      <c r="E689" s="14">
        <f ca="1">IF(ISNA(VLOOKUP(B689,[3]BB!B$2:D$135,3,0)),0,VLOOKUP(B689,[3]BB!B$2:D$135,3,0))</f>
        <v>0</v>
      </c>
      <c r="F689" s="14">
        <f t="shared" ca="1" si="22"/>
        <v>20765.849999999999</v>
      </c>
      <c r="G689" s="14">
        <f t="shared" ca="1" si="23"/>
        <v>20765.849999999999</v>
      </c>
      <c r="H689" s="2"/>
      <c r="I689" s="11"/>
    </row>
    <row r="690" spans="1:9" x14ac:dyDescent="0.2">
      <c r="A690" s="2"/>
      <c r="B690" s="12" t="s">
        <v>620</v>
      </c>
      <c r="C690" s="13" t="s">
        <v>590</v>
      </c>
      <c r="D690" s="14">
        <f ca="1">IF(ISNA(VLOOKUP(B690,[2]BB!B$3:D$282,3,0)),0,VLOOKUP(B690,[2]BB!B$3:D$282,3,0))</f>
        <v>28752.720000000001</v>
      </c>
      <c r="E690" s="14">
        <f ca="1">IF(ISNA(VLOOKUP(B690,[3]BB!B$2:D$135,3,0)),0,VLOOKUP(B690,[3]BB!B$2:D$135,3,0))</f>
        <v>0</v>
      </c>
      <c r="F690" s="14">
        <f t="shared" ref="F690:F753" ca="1" si="24">SUM(D690:E690)</f>
        <v>28752.720000000001</v>
      </c>
      <c r="G690" s="14">
        <f t="shared" ref="G690:G753" ca="1" si="25">F690</f>
        <v>28752.720000000001</v>
      </c>
      <c r="H690" s="2"/>
      <c r="I690" s="11"/>
    </row>
    <row r="691" spans="1:9" x14ac:dyDescent="0.2">
      <c r="A691" s="2"/>
      <c r="B691" s="12" t="s">
        <v>621</v>
      </c>
      <c r="C691" s="13" t="s">
        <v>590</v>
      </c>
      <c r="D691" s="14">
        <f ca="1">IF(ISNA(VLOOKUP(B691,[2]BB!B$3:D$282,3,0)),0,VLOOKUP(B691,[2]BB!B$3:D$282,3,0))</f>
        <v>22363.22</v>
      </c>
      <c r="E691" s="14">
        <f ca="1">IF(ISNA(VLOOKUP(B691,[3]BB!B$2:D$135,3,0)),0,VLOOKUP(B691,[3]BB!B$2:D$135,3,0))</f>
        <v>0</v>
      </c>
      <c r="F691" s="14">
        <f t="shared" ca="1" si="24"/>
        <v>22363.22</v>
      </c>
      <c r="G691" s="14">
        <f t="shared" ca="1" si="25"/>
        <v>22363.22</v>
      </c>
      <c r="H691" s="2"/>
      <c r="I691" s="11"/>
    </row>
    <row r="692" spans="1:9" x14ac:dyDescent="0.2">
      <c r="A692" s="2"/>
      <c r="B692" s="12" t="s">
        <v>622</v>
      </c>
      <c r="C692" s="13" t="s">
        <v>590</v>
      </c>
      <c r="D692" s="14">
        <f ca="1">IF(ISNA(VLOOKUP(B692,[2]BB!B$3:D$282,3,0)),0,VLOOKUP(B692,[2]BB!B$3:D$282,3,0))</f>
        <v>38497.490000000005</v>
      </c>
      <c r="E692" s="14">
        <f ca="1">IF(ISNA(VLOOKUP(B692,[3]BB!B$2:D$135,3,0)),0,VLOOKUP(B692,[3]BB!B$2:D$135,3,0))</f>
        <v>0</v>
      </c>
      <c r="F692" s="14">
        <f t="shared" ca="1" si="24"/>
        <v>38497.490000000005</v>
      </c>
      <c r="G692" s="14">
        <f t="shared" ca="1" si="25"/>
        <v>38497.490000000005</v>
      </c>
      <c r="H692" s="2"/>
      <c r="I692" s="11"/>
    </row>
    <row r="693" spans="1:9" x14ac:dyDescent="0.2">
      <c r="A693" s="2"/>
      <c r="B693" s="12" t="s">
        <v>623</v>
      </c>
      <c r="C693" s="13" t="s">
        <v>590</v>
      </c>
      <c r="D693" s="14">
        <f ca="1">IF(ISNA(VLOOKUP(B693,[2]BB!B$3:D$282,3,0)),0,VLOOKUP(B693,[2]BB!B$3:D$282,3,0))</f>
        <v>15973.73</v>
      </c>
      <c r="E693" s="14">
        <f ca="1">IF(ISNA(VLOOKUP(B693,[3]BB!B$2:D$135,3,0)),0,VLOOKUP(B693,[3]BB!B$2:D$135,3,0))</f>
        <v>0</v>
      </c>
      <c r="F693" s="14">
        <f t="shared" ca="1" si="24"/>
        <v>15973.73</v>
      </c>
      <c r="G693" s="14">
        <f t="shared" ca="1" si="25"/>
        <v>15973.73</v>
      </c>
      <c r="H693" s="2"/>
      <c r="I693" s="11"/>
    </row>
    <row r="694" spans="1:9" x14ac:dyDescent="0.2">
      <c r="A694" s="2"/>
      <c r="B694" s="12" t="s">
        <v>624</v>
      </c>
      <c r="C694" s="13" t="s">
        <v>590</v>
      </c>
      <c r="D694" s="14">
        <f ca="1">IF(ISNA(VLOOKUP(B694,[2]BB!B$3:D$282,3,0)),0,VLOOKUP(B694,[2]BB!B$3:D$282,3,0))</f>
        <v>919543.42999999993</v>
      </c>
      <c r="E694" s="14">
        <f ca="1">IF(ISNA(VLOOKUP(B694,[3]BB!B$2:D$135,3,0)),0,VLOOKUP(B694,[3]BB!B$2:D$135,3,0))</f>
        <v>133916.65</v>
      </c>
      <c r="F694" s="14">
        <f t="shared" ca="1" si="24"/>
        <v>1053460.0799999998</v>
      </c>
      <c r="G694" s="14">
        <f t="shared" ca="1" si="25"/>
        <v>1053460.0799999998</v>
      </c>
      <c r="H694" s="2"/>
      <c r="I694" s="11"/>
    </row>
    <row r="695" spans="1:9" x14ac:dyDescent="0.2">
      <c r="A695" s="2"/>
      <c r="B695" s="12" t="s">
        <v>625</v>
      </c>
      <c r="C695" s="13" t="s">
        <v>590</v>
      </c>
      <c r="D695" s="14">
        <f ca="1">IF(ISNA(VLOOKUP(B695,[2]BB!B$3:D$282,3,0)),0,VLOOKUP(B695,[2]BB!B$3:D$282,3,0))</f>
        <v>15973.73</v>
      </c>
      <c r="E695" s="14">
        <f ca="1">IF(ISNA(VLOOKUP(B695,[3]BB!B$2:D$135,3,0)),0,VLOOKUP(B695,[3]BB!B$2:D$135,3,0))</f>
        <v>0</v>
      </c>
      <c r="F695" s="14">
        <f t="shared" ca="1" si="24"/>
        <v>15973.73</v>
      </c>
      <c r="G695" s="14">
        <f t="shared" ca="1" si="25"/>
        <v>15973.73</v>
      </c>
      <c r="H695" s="2"/>
      <c r="I695" s="11"/>
    </row>
    <row r="696" spans="1:9" x14ac:dyDescent="0.2">
      <c r="A696" s="2"/>
      <c r="B696" s="12" t="s">
        <v>626</v>
      </c>
      <c r="C696" s="13" t="s">
        <v>590</v>
      </c>
      <c r="D696" s="14">
        <f ca="1">IF(ISNA(VLOOKUP(B696,[2]BB!B$3:D$282,3,0)),0,VLOOKUP(B696,[2]BB!B$3:D$282,3,0))</f>
        <v>65316.18</v>
      </c>
      <c r="E696" s="14">
        <f ca="1">IF(ISNA(VLOOKUP(B696,[3]BB!B$2:D$135,3,0)),0,VLOOKUP(B696,[3]BB!B$2:D$135,3,0))</f>
        <v>16146.74</v>
      </c>
      <c r="F696" s="14">
        <f t="shared" ca="1" si="24"/>
        <v>81462.92</v>
      </c>
      <c r="G696" s="14">
        <f t="shared" ca="1" si="25"/>
        <v>81462.92</v>
      </c>
      <c r="H696" s="2"/>
      <c r="I696" s="11"/>
    </row>
    <row r="697" spans="1:9" x14ac:dyDescent="0.2">
      <c r="A697" s="2"/>
      <c r="B697" s="12" t="s">
        <v>627</v>
      </c>
      <c r="C697" s="13" t="s">
        <v>590</v>
      </c>
      <c r="D697" s="14">
        <f ca="1">IF(ISNA(VLOOKUP(B697,[2]BB!B$3:D$282,3,0)),0,VLOOKUP(B697,[2]BB!B$3:D$282,3,0))</f>
        <v>23960.6</v>
      </c>
      <c r="E697" s="14">
        <f ca="1">IF(ISNA(VLOOKUP(B697,[3]BB!B$2:D$135,3,0)),0,VLOOKUP(B697,[3]BB!B$2:D$135,3,0))</f>
        <v>128379.93</v>
      </c>
      <c r="F697" s="14">
        <f t="shared" ca="1" si="24"/>
        <v>152340.53</v>
      </c>
      <c r="G697" s="14">
        <f t="shared" ca="1" si="25"/>
        <v>152340.53</v>
      </c>
      <c r="H697" s="2"/>
      <c r="I697" s="11"/>
    </row>
    <row r="698" spans="1:9" x14ac:dyDescent="0.2">
      <c r="A698" s="2"/>
      <c r="B698" s="12" t="s">
        <v>628</v>
      </c>
      <c r="C698" s="13" t="s">
        <v>590</v>
      </c>
      <c r="D698" s="14">
        <f ca="1">IF(ISNA(VLOOKUP(B698,[2]BB!B$3:D$282,3,0)),0,VLOOKUP(B698,[2]BB!B$3:D$282,3,0))</f>
        <v>113438.6</v>
      </c>
      <c r="E698" s="14">
        <f ca="1">IF(ISNA(VLOOKUP(B698,[3]BB!B$2:D$135,3,0)),0,VLOOKUP(B698,[3]BB!B$2:D$135,3,0))</f>
        <v>0</v>
      </c>
      <c r="F698" s="14">
        <f t="shared" ca="1" si="24"/>
        <v>113438.6</v>
      </c>
      <c r="G698" s="14">
        <f t="shared" ca="1" si="25"/>
        <v>113438.6</v>
      </c>
      <c r="H698" s="2"/>
      <c r="I698" s="11"/>
    </row>
    <row r="699" spans="1:9" x14ac:dyDescent="0.2">
      <c r="A699" s="2"/>
      <c r="B699" s="12" t="s">
        <v>629</v>
      </c>
      <c r="C699" s="13" t="s">
        <v>590</v>
      </c>
      <c r="D699" s="14">
        <f ca="1">IF(ISNA(VLOOKUP(B699,[2]BB!B$3:D$282,3,0)),0,VLOOKUP(B699,[2]BB!B$3:D$282,3,0))</f>
        <v>19168.48</v>
      </c>
      <c r="E699" s="14">
        <f ca="1">IF(ISNA(VLOOKUP(B699,[3]BB!B$2:D$135,3,0)),0,VLOOKUP(B699,[3]BB!B$2:D$135,3,0))</f>
        <v>0</v>
      </c>
      <c r="F699" s="14">
        <f t="shared" ca="1" si="24"/>
        <v>19168.48</v>
      </c>
      <c r="G699" s="14">
        <f t="shared" ca="1" si="25"/>
        <v>19168.48</v>
      </c>
      <c r="H699" s="2"/>
      <c r="I699" s="11"/>
    </row>
    <row r="700" spans="1:9" x14ac:dyDescent="0.2">
      <c r="A700" s="2"/>
      <c r="B700" s="12" t="s">
        <v>630</v>
      </c>
      <c r="C700" s="13" t="s">
        <v>590</v>
      </c>
      <c r="D700" s="14">
        <f ca="1">IF(ISNA(VLOOKUP(B700,[2]BB!B$3:D$282,3,0)),0,VLOOKUP(B700,[2]BB!B$3:D$282,3,0))</f>
        <v>31947.46</v>
      </c>
      <c r="E700" s="14">
        <f ca="1">IF(ISNA(VLOOKUP(B700,[3]BB!B$2:D$135,3,0)),0,VLOOKUP(B700,[3]BB!B$2:D$135,3,0))</f>
        <v>0</v>
      </c>
      <c r="F700" s="14">
        <f t="shared" ca="1" si="24"/>
        <v>31947.46</v>
      </c>
      <c r="G700" s="14">
        <f t="shared" ca="1" si="25"/>
        <v>31947.46</v>
      </c>
      <c r="H700" s="2"/>
      <c r="I700" s="11"/>
    </row>
    <row r="701" spans="1:9" x14ac:dyDescent="0.2">
      <c r="A701" s="2"/>
      <c r="B701" s="12" t="s">
        <v>631</v>
      </c>
      <c r="C701" s="13" t="s">
        <v>590</v>
      </c>
      <c r="D701" s="14">
        <f ca="1">IF(ISNA(VLOOKUP(B701,[2]BB!B$3:D$282,3,0)),0,VLOOKUP(B701,[2]BB!B$3:D$282,3,0))</f>
        <v>45897.85</v>
      </c>
      <c r="E701" s="14">
        <f ca="1">IF(ISNA(VLOOKUP(B701,[3]BB!B$2:D$135,3,0)),0,VLOOKUP(B701,[3]BB!B$2:D$135,3,0))</f>
        <v>0</v>
      </c>
      <c r="F701" s="14">
        <f t="shared" ca="1" si="24"/>
        <v>45897.85</v>
      </c>
      <c r="G701" s="14">
        <f t="shared" ca="1" si="25"/>
        <v>45897.85</v>
      </c>
      <c r="H701" s="2"/>
      <c r="I701" s="11"/>
    </row>
    <row r="702" spans="1:9" x14ac:dyDescent="0.2">
      <c r="A702" s="2"/>
      <c r="B702" s="12" t="s">
        <v>632</v>
      </c>
      <c r="C702" s="13" t="s">
        <v>590</v>
      </c>
      <c r="D702" s="14">
        <f ca="1">IF(ISNA(VLOOKUP(B702,[2]BB!B$3:D$282,3,0)),0,VLOOKUP(B702,[2]BB!B$3:D$282,3,0))</f>
        <v>21564.54</v>
      </c>
      <c r="E702" s="14">
        <f ca="1">IF(ISNA(VLOOKUP(B702,[3]BB!B$2:D$135,3,0)),0,VLOOKUP(B702,[3]BB!B$2:D$135,3,0))</f>
        <v>0</v>
      </c>
      <c r="F702" s="14">
        <f t="shared" ca="1" si="24"/>
        <v>21564.54</v>
      </c>
      <c r="G702" s="14">
        <f t="shared" ca="1" si="25"/>
        <v>21564.54</v>
      </c>
      <c r="H702" s="2"/>
      <c r="I702" s="11"/>
    </row>
    <row r="703" spans="1:9" x14ac:dyDescent="0.2">
      <c r="A703" s="2"/>
      <c r="B703" s="12" t="s">
        <v>633</v>
      </c>
      <c r="C703" s="13" t="s">
        <v>590</v>
      </c>
      <c r="D703" s="14">
        <f ca="1">IF(ISNA(VLOOKUP(B703,[2]BB!B$3:D$282,3,0)),0,VLOOKUP(B703,[2]BB!B$3:D$282,3,0))</f>
        <v>18369.79</v>
      </c>
      <c r="E703" s="14">
        <f ca="1">IF(ISNA(VLOOKUP(B703,[3]BB!B$2:D$135,3,0)),0,VLOOKUP(B703,[3]BB!B$2:D$135,3,0))</f>
        <v>0</v>
      </c>
      <c r="F703" s="14">
        <f t="shared" ca="1" si="24"/>
        <v>18369.79</v>
      </c>
      <c r="G703" s="14">
        <f t="shared" ca="1" si="25"/>
        <v>18369.79</v>
      </c>
      <c r="H703" s="2"/>
      <c r="I703" s="11"/>
    </row>
    <row r="704" spans="1:9" x14ac:dyDescent="0.2">
      <c r="A704" s="2"/>
      <c r="B704" s="12" t="s">
        <v>634</v>
      </c>
      <c r="C704" s="13" t="s">
        <v>590</v>
      </c>
      <c r="D704" s="14">
        <f ca="1">IF(ISNA(VLOOKUP(B704,[2]BB!B$3:D$282,3,0)),0,VLOOKUP(B704,[2]BB!B$3:D$282,3,0))</f>
        <v>31947.46</v>
      </c>
      <c r="E704" s="14">
        <f ca="1">IF(ISNA(VLOOKUP(B704,[3]BB!B$2:D$135,3,0)),0,VLOOKUP(B704,[3]BB!B$2:D$135,3,0))</f>
        <v>0</v>
      </c>
      <c r="F704" s="14">
        <f t="shared" ca="1" si="24"/>
        <v>31947.46</v>
      </c>
      <c r="G704" s="14">
        <f t="shared" ca="1" si="25"/>
        <v>31947.46</v>
      </c>
      <c r="H704" s="2"/>
      <c r="I704" s="11"/>
    </row>
    <row r="705" spans="1:9" x14ac:dyDescent="0.2">
      <c r="A705" s="2"/>
      <c r="B705" s="12" t="s">
        <v>635</v>
      </c>
      <c r="C705" s="13" t="s">
        <v>590</v>
      </c>
      <c r="D705" s="14">
        <f ca="1">IF(ISNA(VLOOKUP(B705,[2]BB!B$3:D$282,3,0)),0,VLOOKUP(B705,[2]BB!B$3:D$282,3,0))</f>
        <v>119409.05</v>
      </c>
      <c r="E705" s="14">
        <f ca="1">IF(ISNA(VLOOKUP(B705,[3]BB!B$2:D$135,3,0)),0,VLOOKUP(B705,[3]BB!B$2:D$135,3,0))</f>
        <v>16146.74</v>
      </c>
      <c r="F705" s="14">
        <f t="shared" ca="1" si="24"/>
        <v>135555.79</v>
      </c>
      <c r="G705" s="14">
        <f t="shared" ca="1" si="25"/>
        <v>135555.79</v>
      </c>
      <c r="H705" s="2"/>
      <c r="I705" s="11"/>
    </row>
    <row r="706" spans="1:9" x14ac:dyDescent="0.2">
      <c r="A706" s="2"/>
      <c r="B706" s="12" t="s">
        <v>636</v>
      </c>
      <c r="C706" s="13" t="s">
        <v>590</v>
      </c>
      <c r="D706" s="14">
        <f ca="1">IF(ISNA(VLOOKUP(B706,[2]BB!B$3:D$282,3,0)),0,VLOOKUP(B706,[2]BB!B$3:D$282,3,0))</f>
        <v>31947.46</v>
      </c>
      <c r="E706" s="14">
        <f ca="1">IF(ISNA(VLOOKUP(B706,[3]BB!B$2:D$135,3,0)),0,VLOOKUP(B706,[3]BB!B$2:D$135,3,0))</f>
        <v>0</v>
      </c>
      <c r="F706" s="14">
        <f t="shared" ca="1" si="24"/>
        <v>31947.46</v>
      </c>
      <c r="G706" s="14">
        <f t="shared" ca="1" si="25"/>
        <v>31947.46</v>
      </c>
      <c r="H706" s="2"/>
      <c r="I706" s="11"/>
    </row>
    <row r="707" spans="1:9" x14ac:dyDescent="0.2">
      <c r="A707" s="2"/>
      <c r="B707" s="12" t="s">
        <v>637</v>
      </c>
      <c r="C707" s="13" t="s">
        <v>590</v>
      </c>
      <c r="D707" s="14">
        <f ca="1">IF(ISNA(VLOOKUP(B707,[2]BB!B$3:D$282,3,0)),0,VLOOKUP(B707,[2]BB!B$3:D$282,3,0))</f>
        <v>70612.08</v>
      </c>
      <c r="E707" s="14">
        <f ca="1">IF(ISNA(VLOOKUP(B707,[3]BB!B$2:D$135,3,0)),0,VLOOKUP(B707,[3]BB!B$2:D$135,3,0))</f>
        <v>0</v>
      </c>
      <c r="F707" s="14">
        <f t="shared" ca="1" si="24"/>
        <v>70612.08</v>
      </c>
      <c r="G707" s="14">
        <f t="shared" ca="1" si="25"/>
        <v>70612.08</v>
      </c>
      <c r="H707" s="2"/>
      <c r="I707" s="11"/>
    </row>
    <row r="708" spans="1:9" x14ac:dyDescent="0.2">
      <c r="A708" s="2"/>
      <c r="B708" s="12" t="s">
        <v>638</v>
      </c>
      <c r="C708" s="13" t="s">
        <v>590</v>
      </c>
      <c r="D708" s="14">
        <f ca="1">IF(ISNA(VLOOKUP(B708,[2]BB!B$3:D$282,3,0)),0,VLOOKUP(B708,[2]BB!B$3:D$282,3,0))</f>
        <v>26345.64</v>
      </c>
      <c r="E708" s="14">
        <f ca="1">IF(ISNA(VLOOKUP(B708,[3]BB!B$2:D$135,3,0)),0,VLOOKUP(B708,[3]BB!B$2:D$135,3,0))</f>
        <v>42.6</v>
      </c>
      <c r="F708" s="14">
        <f t="shared" ca="1" si="24"/>
        <v>26388.239999999998</v>
      </c>
      <c r="G708" s="14">
        <f t="shared" ca="1" si="25"/>
        <v>26388.239999999998</v>
      </c>
      <c r="H708" s="2"/>
      <c r="I708" s="11"/>
    </row>
    <row r="709" spans="1:9" x14ac:dyDescent="0.2">
      <c r="A709" s="2"/>
      <c r="B709" s="12" t="s">
        <v>639</v>
      </c>
      <c r="C709" s="13" t="s">
        <v>590</v>
      </c>
      <c r="D709" s="14">
        <f ca="1">IF(ISNA(VLOOKUP(B709,[2]BB!B$3:D$282,3,0)),0,VLOOKUP(B709,[2]BB!B$3:D$282,3,0))</f>
        <v>89556.79</v>
      </c>
      <c r="E709" s="14">
        <f ca="1">IF(ISNA(VLOOKUP(B709,[3]BB!B$2:D$135,3,0)),0,VLOOKUP(B709,[3]BB!B$2:D$135,3,0))</f>
        <v>128379.93</v>
      </c>
      <c r="F709" s="14">
        <f t="shared" ca="1" si="24"/>
        <v>217936.71999999997</v>
      </c>
      <c r="G709" s="14">
        <f t="shared" ca="1" si="25"/>
        <v>217936.71999999997</v>
      </c>
      <c r="H709" s="2"/>
      <c r="I709" s="11"/>
    </row>
    <row r="710" spans="1:9" x14ac:dyDescent="0.2">
      <c r="A710" s="2"/>
      <c r="B710" s="12" t="s">
        <v>640</v>
      </c>
      <c r="C710" s="13" t="s">
        <v>590</v>
      </c>
      <c r="D710" s="14">
        <f ca="1">IF(ISNA(VLOOKUP(B710,[2]BB!B$3:D$282,3,0)),0,VLOOKUP(B710,[2]BB!B$3:D$282,3,0))</f>
        <v>47663.16</v>
      </c>
      <c r="E710" s="14">
        <f ca="1">IF(ISNA(VLOOKUP(B710,[3]BB!B$2:D$135,3,0)),0,VLOOKUP(B710,[3]BB!B$2:D$135,3,0))</f>
        <v>0</v>
      </c>
      <c r="F710" s="14">
        <f t="shared" ca="1" si="24"/>
        <v>47663.16</v>
      </c>
      <c r="G710" s="14">
        <f t="shared" ca="1" si="25"/>
        <v>47663.16</v>
      </c>
      <c r="H710" s="2"/>
      <c r="I710" s="11"/>
    </row>
    <row r="711" spans="1:9" x14ac:dyDescent="0.2">
      <c r="A711" s="2"/>
      <c r="B711" s="12" t="s">
        <v>641</v>
      </c>
      <c r="C711" s="13" t="s">
        <v>590</v>
      </c>
      <c r="D711" s="14">
        <f ca="1">IF(ISNA(VLOOKUP(B711,[2]BB!B$3:D$282,3,0)),0,VLOOKUP(B711,[2]BB!B$3:D$282,3,0))</f>
        <v>31947.46</v>
      </c>
      <c r="E711" s="14">
        <f ca="1">IF(ISNA(VLOOKUP(B711,[3]BB!B$2:D$135,3,0)),0,VLOOKUP(B711,[3]BB!B$2:D$135,3,0))</f>
        <v>0</v>
      </c>
      <c r="F711" s="14">
        <f t="shared" ca="1" si="24"/>
        <v>31947.46</v>
      </c>
      <c r="G711" s="14">
        <f t="shared" ca="1" si="25"/>
        <v>31947.46</v>
      </c>
      <c r="H711" s="2"/>
      <c r="I711" s="11"/>
    </row>
    <row r="712" spans="1:9" x14ac:dyDescent="0.2">
      <c r="A712" s="2"/>
      <c r="B712" s="12" t="s">
        <v>642</v>
      </c>
      <c r="C712" s="13" t="s">
        <v>590</v>
      </c>
      <c r="D712" s="14">
        <f ca="1">IF(ISNA(VLOOKUP(B712,[2]BB!B$3:D$282,3,0)),0,VLOOKUP(B712,[2]BB!B$3:D$282,3,0))</f>
        <v>20765.849999999999</v>
      </c>
      <c r="E712" s="14">
        <f ca="1">IF(ISNA(VLOOKUP(B712,[3]BB!B$2:D$135,3,0)),0,VLOOKUP(B712,[3]BB!B$2:D$135,3,0))</f>
        <v>0</v>
      </c>
      <c r="F712" s="14">
        <f t="shared" ca="1" si="24"/>
        <v>20765.849999999999</v>
      </c>
      <c r="G712" s="14">
        <f t="shared" ca="1" si="25"/>
        <v>20765.849999999999</v>
      </c>
      <c r="H712" s="2"/>
      <c r="I712" s="11"/>
    </row>
    <row r="713" spans="1:9" x14ac:dyDescent="0.2">
      <c r="A713" s="2"/>
      <c r="B713" s="12" t="s">
        <v>643</v>
      </c>
      <c r="C713" s="13" t="s">
        <v>590</v>
      </c>
      <c r="D713" s="14">
        <f ca="1">IF(ISNA(VLOOKUP(B713,[2]BB!B$3:D$282,3,0)),0,VLOOKUP(B713,[2]BB!B$3:D$282,3,0))</f>
        <v>23150.9</v>
      </c>
      <c r="E713" s="14">
        <f ca="1">IF(ISNA(VLOOKUP(B713,[3]BB!B$2:D$135,3,0)),0,VLOOKUP(B713,[3]BB!B$2:D$135,3,0))</f>
        <v>259.41000000000003</v>
      </c>
      <c r="F713" s="14">
        <f t="shared" ca="1" si="24"/>
        <v>23410.31</v>
      </c>
      <c r="G713" s="14">
        <f t="shared" ca="1" si="25"/>
        <v>23410.31</v>
      </c>
      <c r="H713" s="2"/>
      <c r="I713" s="11"/>
    </row>
    <row r="714" spans="1:9" x14ac:dyDescent="0.2">
      <c r="A714" s="2"/>
      <c r="B714" s="12" t="s">
        <v>644</v>
      </c>
      <c r="C714" s="13" t="s">
        <v>590</v>
      </c>
      <c r="D714" s="14">
        <f ca="1">IF(ISNA(VLOOKUP(B714,[2]BB!B$3:D$282,3,0)),0,VLOOKUP(B714,[2]BB!B$3:D$282,3,0))</f>
        <v>19168.48</v>
      </c>
      <c r="E714" s="14">
        <f ca="1">IF(ISNA(VLOOKUP(B714,[3]BB!B$2:D$135,3,0)),0,VLOOKUP(B714,[3]BB!B$2:D$135,3,0))</f>
        <v>0</v>
      </c>
      <c r="F714" s="14">
        <f t="shared" ca="1" si="24"/>
        <v>19168.48</v>
      </c>
      <c r="G714" s="14">
        <f t="shared" ca="1" si="25"/>
        <v>19168.48</v>
      </c>
      <c r="H714" s="2"/>
      <c r="I714" s="11"/>
    </row>
    <row r="715" spans="1:9" x14ac:dyDescent="0.2">
      <c r="A715" s="2"/>
      <c r="B715" s="12" t="s">
        <v>645</v>
      </c>
      <c r="C715" s="13" t="s">
        <v>590</v>
      </c>
      <c r="D715" s="14">
        <f ca="1">IF(ISNA(VLOOKUP(B715,[2]BB!B$3:D$282,3,0)),0,VLOOKUP(B715,[2]BB!B$3:D$282,3,0))</f>
        <v>19168.48</v>
      </c>
      <c r="E715" s="14">
        <f ca="1">IF(ISNA(VLOOKUP(B715,[3]BB!B$2:D$135,3,0)),0,VLOOKUP(B715,[3]BB!B$2:D$135,3,0))</f>
        <v>0</v>
      </c>
      <c r="F715" s="14">
        <f t="shared" ca="1" si="24"/>
        <v>19168.48</v>
      </c>
      <c r="G715" s="14">
        <f t="shared" ca="1" si="25"/>
        <v>19168.48</v>
      </c>
      <c r="H715" s="2"/>
      <c r="I715" s="11"/>
    </row>
    <row r="716" spans="1:9" x14ac:dyDescent="0.2">
      <c r="A716" s="2"/>
      <c r="B716" s="12" t="s">
        <v>646</v>
      </c>
      <c r="C716" s="13" t="s">
        <v>590</v>
      </c>
      <c r="D716" s="14">
        <f ca="1">IF(ISNA(VLOOKUP(B716,[2]BB!B$3:D$282,3,0)),0,VLOOKUP(B716,[2]BB!B$3:D$282,3,0))</f>
        <v>17571.099999999999</v>
      </c>
      <c r="E716" s="14">
        <f ca="1">IF(ISNA(VLOOKUP(B716,[3]BB!B$2:D$135,3,0)),0,VLOOKUP(B716,[3]BB!B$2:D$135,3,0))</f>
        <v>0</v>
      </c>
      <c r="F716" s="14">
        <f t="shared" ca="1" si="24"/>
        <v>17571.099999999999</v>
      </c>
      <c r="G716" s="14">
        <f t="shared" ca="1" si="25"/>
        <v>17571.099999999999</v>
      </c>
      <c r="H716" s="2"/>
      <c r="I716" s="11"/>
    </row>
    <row r="717" spans="1:9" x14ac:dyDescent="0.2">
      <c r="A717" s="2"/>
      <c r="B717" s="12" t="s">
        <v>647</v>
      </c>
      <c r="C717" s="13" t="s">
        <v>590</v>
      </c>
      <c r="D717" s="14">
        <f ca="1">IF(ISNA(VLOOKUP(B717,[2]BB!B$3:D$282,3,0)),0,VLOOKUP(B717,[2]BB!B$3:D$282,3,0))</f>
        <v>31148.78</v>
      </c>
      <c r="E717" s="14">
        <f ca="1">IF(ISNA(VLOOKUP(B717,[3]BB!B$2:D$135,3,0)),0,VLOOKUP(B717,[3]BB!B$2:D$135,3,0))</f>
        <v>0</v>
      </c>
      <c r="F717" s="14">
        <f t="shared" ca="1" si="24"/>
        <v>31148.78</v>
      </c>
      <c r="G717" s="14">
        <f t="shared" ca="1" si="25"/>
        <v>31148.78</v>
      </c>
      <c r="H717" s="2"/>
      <c r="I717" s="11"/>
    </row>
    <row r="718" spans="1:9" x14ac:dyDescent="0.2">
      <c r="A718" s="2"/>
      <c r="B718" s="12" t="s">
        <v>648</v>
      </c>
      <c r="C718" s="13" t="s">
        <v>590</v>
      </c>
      <c r="D718" s="14">
        <f ca="1">IF(ISNA(VLOOKUP(B718,[2]BB!B$3:D$282,3,0)),0,VLOOKUP(B718,[2]BB!B$3:D$282,3,0))</f>
        <v>77615.88</v>
      </c>
      <c r="E718" s="14">
        <f ca="1">IF(ISNA(VLOOKUP(B718,[3]BB!B$2:D$135,3,0)),0,VLOOKUP(B718,[3]BB!B$2:D$135,3,0))</f>
        <v>0</v>
      </c>
      <c r="F718" s="14">
        <f t="shared" ca="1" si="24"/>
        <v>77615.88</v>
      </c>
      <c r="G718" s="14">
        <f t="shared" ca="1" si="25"/>
        <v>77615.88</v>
      </c>
      <c r="H718" s="2"/>
      <c r="I718" s="11"/>
    </row>
    <row r="719" spans="1:9" x14ac:dyDescent="0.2">
      <c r="A719" s="2"/>
      <c r="B719" s="12" t="s">
        <v>649</v>
      </c>
      <c r="C719" s="13" t="s">
        <v>590</v>
      </c>
      <c r="D719" s="14">
        <f ca="1">IF(ISNA(VLOOKUP(B719,[2]BB!B$3:D$282,3,0)),0,VLOOKUP(B719,[2]BB!B$3:D$282,3,0))</f>
        <v>31936.45</v>
      </c>
      <c r="E719" s="14">
        <f ca="1">IF(ISNA(VLOOKUP(B719,[3]BB!B$2:D$135,3,0)),0,VLOOKUP(B719,[3]BB!B$2:D$135,3,0))</f>
        <v>653.83000000000004</v>
      </c>
      <c r="F719" s="14">
        <f t="shared" ca="1" si="24"/>
        <v>32590.280000000002</v>
      </c>
      <c r="G719" s="14">
        <f t="shared" ca="1" si="25"/>
        <v>32590.280000000002</v>
      </c>
      <c r="H719" s="2"/>
      <c r="I719" s="11"/>
    </row>
    <row r="720" spans="1:9" x14ac:dyDescent="0.2">
      <c r="A720" s="2"/>
      <c r="B720" s="12" t="s">
        <v>650</v>
      </c>
      <c r="C720" s="13" t="s">
        <v>590</v>
      </c>
      <c r="D720" s="14">
        <f ca="1">IF(ISNA(VLOOKUP(B720,[2]BB!B$3:D$282,3,0)),0,VLOOKUP(B720,[2]BB!B$3:D$282,3,0))</f>
        <v>25557.97</v>
      </c>
      <c r="E720" s="14">
        <f ca="1">IF(ISNA(VLOOKUP(B720,[3]BB!B$2:D$135,3,0)),0,VLOOKUP(B720,[3]BB!B$2:D$135,3,0))</f>
        <v>0</v>
      </c>
      <c r="F720" s="14">
        <f t="shared" ca="1" si="24"/>
        <v>25557.97</v>
      </c>
      <c r="G720" s="14">
        <f t="shared" ca="1" si="25"/>
        <v>25557.97</v>
      </c>
      <c r="H720" s="2"/>
      <c r="I720" s="11"/>
    </row>
    <row r="721" spans="1:9" x14ac:dyDescent="0.2">
      <c r="A721" s="2"/>
      <c r="B721" s="12" t="s">
        <v>651</v>
      </c>
      <c r="C721" s="13" t="s">
        <v>590</v>
      </c>
      <c r="D721" s="14">
        <f ca="1">IF(ISNA(VLOOKUP(B721,[2]BB!B$3:D$282,3,0)),0,VLOOKUP(B721,[2]BB!B$3:D$282,3,0))</f>
        <v>19168.48</v>
      </c>
      <c r="E721" s="14">
        <f ca="1">IF(ISNA(VLOOKUP(B721,[3]BB!B$2:D$135,3,0)),0,VLOOKUP(B721,[3]BB!B$2:D$135,3,0))</f>
        <v>0</v>
      </c>
      <c r="F721" s="14">
        <f t="shared" ca="1" si="24"/>
        <v>19168.48</v>
      </c>
      <c r="G721" s="14">
        <f t="shared" ca="1" si="25"/>
        <v>19168.48</v>
      </c>
      <c r="H721" s="2"/>
      <c r="I721" s="11"/>
    </row>
    <row r="722" spans="1:9" x14ac:dyDescent="0.2">
      <c r="A722" s="2"/>
      <c r="B722" s="12" t="s">
        <v>652</v>
      </c>
      <c r="C722" s="13" t="s">
        <v>590</v>
      </c>
      <c r="D722" s="14">
        <f ca="1">IF(ISNA(VLOOKUP(B722,[2]BB!B$3:D$282,3,0)),0,VLOOKUP(B722,[2]BB!B$3:D$282,3,0))</f>
        <v>36892.400000000001</v>
      </c>
      <c r="E722" s="14">
        <f ca="1">IF(ISNA(VLOOKUP(B722,[3]BB!B$2:D$135,3,0)),0,VLOOKUP(B722,[3]BB!B$2:D$135,3,0))</f>
        <v>154.38</v>
      </c>
      <c r="F722" s="14">
        <f t="shared" ca="1" si="24"/>
        <v>37046.78</v>
      </c>
      <c r="G722" s="14">
        <f t="shared" ca="1" si="25"/>
        <v>37046.78</v>
      </c>
      <c r="H722" s="2"/>
      <c r="I722" s="11"/>
    </row>
    <row r="723" spans="1:9" x14ac:dyDescent="0.2">
      <c r="A723" s="2"/>
      <c r="B723" s="12" t="s">
        <v>653</v>
      </c>
      <c r="C723" s="13" t="s">
        <v>590</v>
      </c>
      <c r="D723" s="14">
        <f ca="1">IF(ISNA(VLOOKUP(B723,[2]BB!B$3:D$282,3,0)),0,VLOOKUP(B723,[2]BB!B$3:D$282,3,0))</f>
        <v>110453.37</v>
      </c>
      <c r="E723" s="14">
        <f ca="1">IF(ISNA(VLOOKUP(B723,[3]BB!B$2:D$135,3,0)),0,VLOOKUP(B723,[3]BB!B$2:D$135,3,0))</f>
        <v>0</v>
      </c>
      <c r="F723" s="14">
        <f t="shared" ca="1" si="24"/>
        <v>110453.37</v>
      </c>
      <c r="G723" s="14">
        <f t="shared" ca="1" si="25"/>
        <v>110453.37</v>
      </c>
      <c r="H723" s="2"/>
      <c r="I723" s="11"/>
    </row>
    <row r="724" spans="1:9" x14ac:dyDescent="0.2">
      <c r="A724" s="2"/>
      <c r="B724" s="12" t="s">
        <v>654</v>
      </c>
      <c r="C724" s="13" t="s">
        <v>590</v>
      </c>
      <c r="D724" s="14">
        <f ca="1">IF(ISNA(VLOOKUP(B724,[2]BB!B$3:D$282,3,0)),0,VLOOKUP(B724,[2]BB!B$3:D$282,3,0))</f>
        <v>129153.82</v>
      </c>
      <c r="E724" s="14">
        <f ca="1">IF(ISNA(VLOOKUP(B724,[3]BB!B$2:D$135,3,0)),0,VLOOKUP(B724,[3]BB!B$2:D$135,3,0))</f>
        <v>64586.98</v>
      </c>
      <c r="F724" s="14">
        <f t="shared" ca="1" si="24"/>
        <v>193740.80000000002</v>
      </c>
      <c r="G724" s="14">
        <f t="shared" ca="1" si="25"/>
        <v>193740.80000000002</v>
      </c>
      <c r="H724" s="2"/>
      <c r="I724" s="11"/>
    </row>
    <row r="725" spans="1:9" x14ac:dyDescent="0.2">
      <c r="A725" s="2"/>
      <c r="B725" s="12" t="s">
        <v>655</v>
      </c>
      <c r="C725" s="13" t="s">
        <v>590</v>
      </c>
      <c r="D725" s="14">
        <f ca="1">IF(ISNA(VLOOKUP(B725,[2]BB!B$3:D$282,3,0)),0,VLOOKUP(B725,[2]BB!B$3:D$282,3,0))</f>
        <v>16772.419999999998</v>
      </c>
      <c r="E725" s="14">
        <f ca="1">IF(ISNA(VLOOKUP(B725,[3]BB!B$2:D$135,3,0)),0,VLOOKUP(B725,[3]BB!B$2:D$135,3,0))</f>
        <v>0</v>
      </c>
      <c r="F725" s="14">
        <f t="shared" ca="1" si="24"/>
        <v>16772.419999999998</v>
      </c>
      <c r="G725" s="14">
        <f t="shared" ca="1" si="25"/>
        <v>16772.419999999998</v>
      </c>
      <c r="H725" s="2"/>
      <c r="I725" s="11"/>
    </row>
    <row r="726" spans="1:9" x14ac:dyDescent="0.2">
      <c r="A726" s="2"/>
      <c r="B726" s="12" t="s">
        <v>656</v>
      </c>
      <c r="C726" s="13" t="s">
        <v>590</v>
      </c>
      <c r="D726" s="14">
        <f ca="1">IF(ISNA(VLOOKUP(B726,[2]BB!B$3:D$282,3,0)),0,VLOOKUP(B726,[2]BB!B$3:D$282,3,0))</f>
        <v>24759.279999999999</v>
      </c>
      <c r="E726" s="14">
        <f ca="1">IF(ISNA(VLOOKUP(B726,[3]BB!B$2:D$135,3,0)),0,VLOOKUP(B726,[3]BB!B$2:D$135,3,0))</f>
        <v>0</v>
      </c>
      <c r="F726" s="14">
        <f t="shared" ca="1" si="24"/>
        <v>24759.279999999999</v>
      </c>
      <c r="G726" s="14">
        <f t="shared" ca="1" si="25"/>
        <v>24759.279999999999</v>
      </c>
      <c r="H726" s="2"/>
      <c r="I726" s="11"/>
    </row>
    <row r="727" spans="1:9" x14ac:dyDescent="0.2">
      <c r="A727" s="2"/>
      <c r="B727" s="12" t="s">
        <v>657</v>
      </c>
      <c r="C727" s="13" t="s">
        <v>590</v>
      </c>
      <c r="D727" s="14">
        <f ca="1">IF(ISNA(VLOOKUP(B727,[2]BB!B$3:D$282,3,0)),0,VLOOKUP(B727,[2]BB!B$3:D$282,3,0))</f>
        <v>23960.6</v>
      </c>
      <c r="E727" s="14">
        <f ca="1">IF(ISNA(VLOOKUP(B727,[3]BB!B$2:D$135,3,0)),0,VLOOKUP(B727,[3]BB!B$2:D$135,3,0))</f>
        <v>0</v>
      </c>
      <c r="F727" s="14">
        <f t="shared" ca="1" si="24"/>
        <v>23960.6</v>
      </c>
      <c r="G727" s="14">
        <f t="shared" ca="1" si="25"/>
        <v>23960.6</v>
      </c>
      <c r="H727" s="2"/>
      <c r="I727" s="11"/>
    </row>
    <row r="728" spans="1:9" x14ac:dyDescent="0.2">
      <c r="A728" s="2"/>
      <c r="B728" s="12" t="s">
        <v>658</v>
      </c>
      <c r="C728" s="13" t="s">
        <v>590</v>
      </c>
      <c r="D728" s="14">
        <f ca="1">IF(ISNA(VLOOKUP(B728,[2]BB!B$3:D$282,3,0)),0,VLOOKUP(B728,[2]BB!B$3:D$282,3,0))</f>
        <v>24759.279999999999</v>
      </c>
      <c r="E728" s="14">
        <f ca="1">IF(ISNA(VLOOKUP(B728,[3]BB!B$2:D$135,3,0)),0,VLOOKUP(B728,[3]BB!B$2:D$135,3,0))</f>
        <v>0</v>
      </c>
      <c r="F728" s="14">
        <f t="shared" ca="1" si="24"/>
        <v>24759.279999999999</v>
      </c>
      <c r="G728" s="14">
        <f t="shared" ca="1" si="25"/>
        <v>24759.279999999999</v>
      </c>
      <c r="H728" s="2"/>
      <c r="I728" s="11"/>
    </row>
    <row r="729" spans="1:9" x14ac:dyDescent="0.2">
      <c r="A729" s="2"/>
      <c r="B729" s="12" t="s">
        <v>659</v>
      </c>
      <c r="C729" s="13" t="s">
        <v>590</v>
      </c>
      <c r="D729" s="14">
        <f ca="1">IF(ISNA(VLOOKUP(B729,[2]BB!B$3:D$282,3,0)),0,VLOOKUP(B729,[2]BB!B$3:D$282,3,0))</f>
        <v>31947.46</v>
      </c>
      <c r="E729" s="14">
        <f ca="1">IF(ISNA(VLOOKUP(B729,[3]BB!B$2:D$135,3,0)),0,VLOOKUP(B729,[3]BB!B$2:D$135,3,0))</f>
        <v>16146.74</v>
      </c>
      <c r="F729" s="14">
        <f t="shared" ca="1" si="24"/>
        <v>48094.2</v>
      </c>
      <c r="G729" s="14">
        <f t="shared" ca="1" si="25"/>
        <v>48094.2</v>
      </c>
      <c r="H729" s="2"/>
      <c r="I729" s="11"/>
    </row>
    <row r="730" spans="1:9" x14ac:dyDescent="0.2">
      <c r="A730" s="2"/>
      <c r="B730" s="12" t="s">
        <v>660</v>
      </c>
      <c r="C730" s="13" t="s">
        <v>590</v>
      </c>
      <c r="D730" s="14">
        <f ca="1">IF(ISNA(VLOOKUP(B730,[2]BB!B$3:D$282,3,0)),0,VLOOKUP(B730,[2]BB!B$3:D$282,3,0))</f>
        <v>86571.56</v>
      </c>
      <c r="E730" s="14">
        <f ca="1">IF(ISNA(VLOOKUP(B730,[3]BB!B$2:D$135,3,0)),0,VLOOKUP(B730,[3]BB!B$2:D$135,3,0))</f>
        <v>0</v>
      </c>
      <c r="F730" s="14">
        <f t="shared" ca="1" si="24"/>
        <v>86571.56</v>
      </c>
      <c r="G730" s="14">
        <f t="shared" ca="1" si="25"/>
        <v>86571.56</v>
      </c>
      <c r="H730" s="2"/>
      <c r="I730" s="11"/>
    </row>
    <row r="731" spans="1:9" x14ac:dyDescent="0.2">
      <c r="A731" s="2"/>
      <c r="B731" s="12" t="s">
        <v>661</v>
      </c>
      <c r="C731" s="13" t="s">
        <v>590</v>
      </c>
      <c r="D731" s="14">
        <f ca="1">IF(ISNA(VLOOKUP(B731,[2]BB!B$3:D$282,3,0)),0,VLOOKUP(B731,[2]BB!B$3:D$282,3,0))</f>
        <v>31947.46</v>
      </c>
      <c r="E731" s="14">
        <f ca="1">IF(ISNA(VLOOKUP(B731,[3]BB!B$2:D$135,3,0)),0,VLOOKUP(B731,[3]BB!B$2:D$135,3,0))</f>
        <v>0</v>
      </c>
      <c r="F731" s="14">
        <f t="shared" ca="1" si="24"/>
        <v>31947.46</v>
      </c>
      <c r="G731" s="14">
        <f t="shared" ca="1" si="25"/>
        <v>31947.46</v>
      </c>
      <c r="H731" s="2"/>
      <c r="I731" s="11"/>
    </row>
    <row r="732" spans="1:9" x14ac:dyDescent="0.2">
      <c r="A732" s="2"/>
      <c r="B732" s="12" t="s">
        <v>662</v>
      </c>
      <c r="C732" s="13" t="s">
        <v>590</v>
      </c>
      <c r="D732" s="14">
        <f ca="1">IF(ISNA(VLOOKUP(B732,[2]BB!B$3:D$282,3,0)),0,VLOOKUP(B732,[2]BB!B$3:D$282,3,0))</f>
        <v>15973.73</v>
      </c>
      <c r="E732" s="14">
        <f ca="1">IF(ISNA(VLOOKUP(B732,[3]BB!B$2:D$135,3,0)),0,VLOOKUP(B732,[3]BB!B$2:D$135,3,0))</f>
        <v>0</v>
      </c>
      <c r="F732" s="14">
        <f t="shared" ca="1" si="24"/>
        <v>15973.73</v>
      </c>
      <c r="G732" s="14">
        <f t="shared" ca="1" si="25"/>
        <v>15973.73</v>
      </c>
      <c r="H732" s="2"/>
      <c r="I732" s="11"/>
    </row>
    <row r="733" spans="1:9" x14ac:dyDescent="0.2">
      <c r="A733" s="2"/>
      <c r="B733" s="12" t="s">
        <v>663</v>
      </c>
      <c r="C733" s="13" t="s">
        <v>590</v>
      </c>
      <c r="D733" s="14">
        <f ca="1">IF(ISNA(VLOOKUP(B733,[2]BB!B$3:D$282,3,0)),0,VLOOKUP(B733,[2]BB!B$3:D$282,3,0))</f>
        <v>20765.849999999999</v>
      </c>
      <c r="E733" s="14">
        <f ca="1">IF(ISNA(VLOOKUP(B733,[3]BB!B$2:D$135,3,0)),0,VLOOKUP(B733,[3]BB!B$2:D$135,3,0))</f>
        <v>0</v>
      </c>
      <c r="F733" s="14">
        <f t="shared" ca="1" si="24"/>
        <v>20765.849999999999</v>
      </c>
      <c r="G733" s="14">
        <f t="shared" ca="1" si="25"/>
        <v>20765.849999999999</v>
      </c>
      <c r="H733" s="2"/>
      <c r="I733" s="11"/>
    </row>
    <row r="734" spans="1:9" x14ac:dyDescent="0.2">
      <c r="A734" s="2"/>
      <c r="B734" s="12" t="s">
        <v>664</v>
      </c>
      <c r="C734" s="13" t="s">
        <v>590</v>
      </c>
      <c r="D734" s="14">
        <f ca="1">IF(ISNA(VLOOKUP(B734,[2]BB!B$3:D$282,3,0)),0,VLOOKUP(B734,[2]BB!B$3:D$282,3,0))</f>
        <v>28752.720000000001</v>
      </c>
      <c r="E734" s="14">
        <f ca="1">IF(ISNA(VLOOKUP(B734,[3]BB!B$2:D$135,3,0)),0,VLOOKUP(B734,[3]BB!B$2:D$135,3,0))</f>
        <v>0</v>
      </c>
      <c r="F734" s="14">
        <f t="shared" ca="1" si="24"/>
        <v>28752.720000000001</v>
      </c>
      <c r="G734" s="14">
        <f t="shared" ca="1" si="25"/>
        <v>28752.720000000001</v>
      </c>
      <c r="H734" s="2"/>
      <c r="I734" s="11"/>
    </row>
    <row r="735" spans="1:9" x14ac:dyDescent="0.2">
      <c r="A735" s="2"/>
      <c r="B735" s="12" t="s">
        <v>665</v>
      </c>
      <c r="C735" s="13" t="s">
        <v>590</v>
      </c>
      <c r="D735" s="14">
        <f ca="1">IF(ISNA(VLOOKUP(B735,[2]BB!B$3:D$282,3,0)),0,VLOOKUP(B735,[2]BB!B$3:D$282,3,0))</f>
        <v>15973.73</v>
      </c>
      <c r="E735" s="14">
        <f ca="1">IF(ISNA(VLOOKUP(B735,[3]BB!B$2:D$135,3,0)),0,VLOOKUP(B735,[3]BB!B$2:D$135,3,0))</f>
        <v>0</v>
      </c>
      <c r="F735" s="14">
        <f t="shared" ca="1" si="24"/>
        <v>15973.73</v>
      </c>
      <c r="G735" s="14">
        <f t="shared" ca="1" si="25"/>
        <v>15973.73</v>
      </c>
      <c r="H735" s="2"/>
      <c r="I735" s="11"/>
    </row>
    <row r="736" spans="1:9" x14ac:dyDescent="0.2">
      <c r="A736" s="2"/>
      <c r="B736" s="12" t="s">
        <v>666</v>
      </c>
      <c r="C736" s="13" t="s">
        <v>590</v>
      </c>
      <c r="D736" s="14">
        <f ca="1">IF(ISNA(VLOOKUP(B736,[2]BB!B$3:D$282,3,0)),0,VLOOKUP(B736,[2]BB!B$3:D$282,3,0))</f>
        <v>114227.69</v>
      </c>
      <c r="E736" s="14">
        <f ca="1">IF(ISNA(VLOOKUP(B736,[3]BB!B$2:D$135,3,0)),0,VLOOKUP(B736,[3]BB!B$2:D$135,3,0))</f>
        <v>1969403.45</v>
      </c>
      <c r="F736" s="14">
        <f t="shared" ca="1" si="24"/>
        <v>2083631.14</v>
      </c>
      <c r="G736" s="14">
        <f t="shared" ca="1" si="25"/>
        <v>2083631.14</v>
      </c>
      <c r="H736" s="2"/>
      <c r="I736" s="11"/>
    </row>
    <row r="737" spans="1:9" x14ac:dyDescent="0.2">
      <c r="A737" s="2"/>
      <c r="B737" s="12" t="s">
        <v>667</v>
      </c>
      <c r="C737" s="13" t="s">
        <v>590</v>
      </c>
      <c r="D737" s="14">
        <f ca="1">IF(ISNA(VLOOKUP(B737,[2]BB!B$3:D$282,3,0)),0,VLOOKUP(B737,[2]BB!B$3:D$282,3,0))</f>
        <v>27954.03</v>
      </c>
      <c r="E737" s="14">
        <f ca="1">IF(ISNA(VLOOKUP(B737,[3]BB!B$2:D$135,3,0)),0,VLOOKUP(B737,[3]BB!B$2:D$135,3,0))</f>
        <v>0</v>
      </c>
      <c r="F737" s="14">
        <f t="shared" ca="1" si="24"/>
        <v>27954.03</v>
      </c>
      <c r="G737" s="14">
        <f t="shared" ca="1" si="25"/>
        <v>27954.03</v>
      </c>
      <c r="H737" s="2"/>
      <c r="I737" s="11"/>
    </row>
    <row r="738" spans="1:9" x14ac:dyDescent="0.2">
      <c r="A738" s="2"/>
      <c r="B738" s="12" t="s">
        <v>668</v>
      </c>
      <c r="C738" s="13" t="s">
        <v>590</v>
      </c>
      <c r="D738" s="14">
        <f ca="1">IF(ISNA(VLOOKUP(B738,[2]BB!B$3:D$282,3,0)),0,VLOOKUP(B738,[2]BB!B$3:D$282,3,0))</f>
        <v>45897.85</v>
      </c>
      <c r="E738" s="14">
        <f ca="1">IF(ISNA(VLOOKUP(B738,[3]BB!B$2:D$135,3,0)),0,VLOOKUP(B738,[3]BB!B$2:D$135,3,0))</f>
        <v>0</v>
      </c>
      <c r="F738" s="14">
        <f t="shared" ca="1" si="24"/>
        <v>45897.85</v>
      </c>
      <c r="G738" s="14">
        <f t="shared" ca="1" si="25"/>
        <v>45897.85</v>
      </c>
      <c r="H738" s="2"/>
      <c r="I738" s="11"/>
    </row>
    <row r="739" spans="1:9" x14ac:dyDescent="0.2">
      <c r="A739" s="2"/>
      <c r="B739" s="12" t="s">
        <v>669</v>
      </c>
      <c r="C739" s="13" t="s">
        <v>590</v>
      </c>
      <c r="D739" s="14">
        <f ca="1">IF(ISNA(VLOOKUP(B739,[2]BB!B$3:D$282,3,0)),0,VLOOKUP(B739,[2]BB!B$3:D$282,3,0))</f>
        <v>18369.79</v>
      </c>
      <c r="E739" s="14">
        <f ca="1">IF(ISNA(VLOOKUP(B739,[3]BB!B$2:D$135,3,0)),0,VLOOKUP(B739,[3]BB!B$2:D$135,3,0))</f>
        <v>0</v>
      </c>
      <c r="F739" s="14">
        <f t="shared" ca="1" si="24"/>
        <v>18369.79</v>
      </c>
      <c r="G739" s="14">
        <f t="shared" ca="1" si="25"/>
        <v>18369.79</v>
      </c>
      <c r="H739" s="2"/>
      <c r="I739" s="11"/>
    </row>
    <row r="740" spans="1:9" x14ac:dyDescent="0.2">
      <c r="A740" s="2"/>
      <c r="B740" s="12" t="s">
        <v>670</v>
      </c>
      <c r="C740" s="13" t="s">
        <v>590</v>
      </c>
      <c r="D740" s="14">
        <f ca="1">IF(ISNA(VLOOKUP(B740,[2]BB!B$3:D$282,3,0)),0,VLOOKUP(B740,[2]BB!B$3:D$282,3,0))</f>
        <v>22363.22</v>
      </c>
      <c r="E740" s="14">
        <f ca="1">IF(ISNA(VLOOKUP(B740,[3]BB!B$2:D$135,3,0)),0,VLOOKUP(B740,[3]BB!B$2:D$135,3,0))</f>
        <v>0</v>
      </c>
      <c r="F740" s="14">
        <f t="shared" ca="1" si="24"/>
        <v>22363.22</v>
      </c>
      <c r="G740" s="14">
        <f t="shared" ca="1" si="25"/>
        <v>22363.22</v>
      </c>
      <c r="H740" s="2"/>
      <c r="I740" s="11"/>
    </row>
    <row r="741" spans="1:9" x14ac:dyDescent="0.2">
      <c r="A741" s="2"/>
      <c r="B741" s="12" t="s">
        <v>671</v>
      </c>
      <c r="C741" s="13" t="s">
        <v>590</v>
      </c>
      <c r="D741" s="14">
        <f ca="1">IF(ISNA(VLOOKUP(B741,[2]BB!B$3:D$282,3,0)),0,VLOOKUP(B741,[2]BB!B$3:D$282,3,0))</f>
        <v>31947.46</v>
      </c>
      <c r="E741" s="14">
        <f ca="1">IF(ISNA(VLOOKUP(B741,[3]BB!B$2:D$135,3,0)),0,VLOOKUP(B741,[3]BB!B$2:D$135,3,0))</f>
        <v>0</v>
      </c>
      <c r="F741" s="14">
        <f t="shared" ca="1" si="24"/>
        <v>31947.46</v>
      </c>
      <c r="G741" s="14">
        <f t="shared" ca="1" si="25"/>
        <v>31947.46</v>
      </c>
      <c r="H741" s="2"/>
      <c r="I741" s="11"/>
    </row>
    <row r="742" spans="1:9" x14ac:dyDescent="0.2">
      <c r="A742" s="2"/>
      <c r="B742" s="12" t="s">
        <v>672</v>
      </c>
      <c r="C742" s="13" t="s">
        <v>590</v>
      </c>
      <c r="D742" s="14">
        <f ca="1">IF(ISNA(VLOOKUP(B742,[2]BB!B$3:D$282,3,0)),0,VLOOKUP(B742,[2]BB!B$3:D$282,3,0))</f>
        <v>16772.419999999998</v>
      </c>
      <c r="E742" s="14">
        <f ca="1">IF(ISNA(VLOOKUP(B742,[3]BB!B$2:D$135,3,0)),0,VLOOKUP(B742,[3]BB!B$2:D$135,3,0))</f>
        <v>0</v>
      </c>
      <c r="F742" s="14">
        <f t="shared" ca="1" si="24"/>
        <v>16772.419999999998</v>
      </c>
      <c r="G742" s="14">
        <f t="shared" ca="1" si="25"/>
        <v>16772.419999999998</v>
      </c>
      <c r="H742" s="2"/>
      <c r="I742" s="11"/>
    </row>
    <row r="743" spans="1:9" x14ac:dyDescent="0.2">
      <c r="A743" s="2"/>
      <c r="B743" s="12" t="s">
        <v>673</v>
      </c>
      <c r="C743" s="13" t="s">
        <v>590</v>
      </c>
      <c r="D743" s="14">
        <f ca="1">IF(ISNA(VLOOKUP(B743,[2]BB!B$3:D$282,3,0)),0,VLOOKUP(B743,[2]BB!B$3:D$282,3,0))</f>
        <v>27155.34</v>
      </c>
      <c r="E743" s="14">
        <f ca="1">IF(ISNA(VLOOKUP(B743,[3]BB!B$2:D$135,3,0)),0,VLOOKUP(B743,[3]BB!B$2:D$135,3,0))</f>
        <v>0</v>
      </c>
      <c r="F743" s="14">
        <f t="shared" ca="1" si="24"/>
        <v>27155.34</v>
      </c>
      <c r="G743" s="14">
        <f t="shared" ca="1" si="25"/>
        <v>27155.34</v>
      </c>
      <c r="H743" s="2"/>
      <c r="I743" s="11"/>
    </row>
    <row r="744" spans="1:9" x14ac:dyDescent="0.2">
      <c r="A744" s="2"/>
      <c r="B744" s="12" t="s">
        <v>674</v>
      </c>
      <c r="C744" s="13" t="s">
        <v>590</v>
      </c>
      <c r="D744" s="14">
        <f ca="1">IF(ISNA(VLOOKUP(B744,[2]BB!B$3:D$282,3,0)),0,VLOOKUP(B744,[2]BB!B$3:D$282,3,0))</f>
        <v>15973.73</v>
      </c>
      <c r="E744" s="14">
        <f ca="1">IF(ISNA(VLOOKUP(B744,[3]BB!B$2:D$135,3,0)),0,VLOOKUP(B744,[3]BB!B$2:D$135,3,0))</f>
        <v>0</v>
      </c>
      <c r="F744" s="14">
        <f t="shared" ca="1" si="24"/>
        <v>15973.73</v>
      </c>
      <c r="G744" s="14">
        <f t="shared" ca="1" si="25"/>
        <v>15973.73</v>
      </c>
      <c r="H744" s="2"/>
      <c r="I744" s="11"/>
    </row>
    <row r="745" spans="1:9" x14ac:dyDescent="0.2">
      <c r="A745" s="2"/>
      <c r="B745" s="12" t="s">
        <v>675</v>
      </c>
      <c r="C745" s="13" t="s">
        <v>590</v>
      </c>
      <c r="D745" s="14">
        <f ca="1">IF(ISNA(VLOOKUP(B745,[2]BB!B$3:D$282,3,0)),0,VLOOKUP(B745,[2]BB!B$3:D$282,3,0))</f>
        <v>35306.04</v>
      </c>
      <c r="E745" s="14">
        <f ca="1">IF(ISNA(VLOOKUP(B745,[3]BB!B$2:D$135,3,0)),0,VLOOKUP(B745,[3]BB!B$2:D$135,3,0))</f>
        <v>0</v>
      </c>
      <c r="F745" s="14">
        <f t="shared" ca="1" si="24"/>
        <v>35306.04</v>
      </c>
      <c r="G745" s="14">
        <f t="shared" ca="1" si="25"/>
        <v>35306.04</v>
      </c>
      <c r="H745" s="2"/>
      <c r="I745" s="11"/>
    </row>
    <row r="746" spans="1:9" x14ac:dyDescent="0.2">
      <c r="A746" s="2"/>
      <c r="B746" s="12" t="s">
        <v>676</v>
      </c>
      <c r="C746" s="13" t="s">
        <v>590</v>
      </c>
      <c r="D746" s="14">
        <f ca="1">IF(ISNA(VLOOKUP(B746,[2]BB!B$3:D$282,3,0)),0,VLOOKUP(B746,[2]BB!B$3:D$282,3,0))</f>
        <v>33533.82</v>
      </c>
      <c r="E746" s="14">
        <f ca="1">IF(ISNA(VLOOKUP(B746,[3]BB!B$2:D$135,3,0)),0,VLOOKUP(B746,[3]BB!B$2:D$135,3,0))</f>
        <v>2942.31</v>
      </c>
      <c r="F746" s="14">
        <f t="shared" ca="1" si="24"/>
        <v>36476.129999999997</v>
      </c>
      <c r="G746" s="14">
        <f t="shared" ca="1" si="25"/>
        <v>36476.129999999997</v>
      </c>
      <c r="H746" s="2"/>
      <c r="I746" s="11"/>
    </row>
    <row r="747" spans="1:9" x14ac:dyDescent="0.2">
      <c r="A747" s="2"/>
      <c r="B747" s="39" t="s">
        <v>677</v>
      </c>
      <c r="C747" s="40"/>
      <c r="D747" s="14">
        <f ca="1">SUM(D660:D746)</f>
        <v>4654372.8200000012</v>
      </c>
      <c r="E747" s="14">
        <f ca="1">SUM(E660:E746)</f>
        <v>7638389.0900000008</v>
      </c>
      <c r="F747" s="14">
        <f t="shared" ca="1" si="24"/>
        <v>12292761.910000002</v>
      </c>
      <c r="G747" s="14">
        <f t="shared" ca="1" si="25"/>
        <v>12292761.910000002</v>
      </c>
      <c r="H747" s="2"/>
      <c r="I747" s="11"/>
    </row>
    <row r="748" spans="1:9" x14ac:dyDescent="0.2">
      <c r="A748" s="2"/>
      <c r="B748" s="12" t="s">
        <v>678</v>
      </c>
      <c r="C748" s="13" t="s">
        <v>679</v>
      </c>
      <c r="D748" s="14">
        <f ca="1">IF(ISNA(VLOOKUP(B748,[2]BB!B$3:D$282,3,0)),0,VLOOKUP(B748,[2]BB!B$3:D$282,3,0))</f>
        <v>0</v>
      </c>
      <c r="E748" s="14">
        <f ca="1">IF(ISNA(VLOOKUP(B748,[3]BB!B$2:D$135,3,0)),0,VLOOKUP(B748,[3]BB!B$2:D$135,3,0))</f>
        <v>0</v>
      </c>
      <c r="F748" s="14">
        <f t="shared" ca="1" si="24"/>
        <v>0</v>
      </c>
      <c r="G748" s="14">
        <f t="shared" ca="1" si="25"/>
        <v>0</v>
      </c>
      <c r="H748" s="2"/>
      <c r="I748" s="11"/>
    </row>
    <row r="749" spans="1:9" x14ac:dyDescent="0.2">
      <c r="A749" s="2"/>
      <c r="B749" s="12" t="s">
        <v>680</v>
      </c>
      <c r="C749" s="13" t="s">
        <v>679</v>
      </c>
      <c r="D749" s="14">
        <f ca="1">IF(ISNA(VLOOKUP(B749,[2]BB!B$3:D$282,3,0)),0,VLOOKUP(B749,[2]BB!B$3:D$282,3,0))</f>
        <v>9744.77</v>
      </c>
      <c r="E749" s="14">
        <f ca="1">IF(ISNA(VLOOKUP(B749,[3]BB!B$2:D$135,3,0)),0,VLOOKUP(B749,[3]BB!B$2:D$135,3,0))</f>
        <v>0</v>
      </c>
      <c r="F749" s="14">
        <f t="shared" ca="1" si="24"/>
        <v>9744.77</v>
      </c>
      <c r="G749" s="14">
        <f t="shared" ca="1" si="25"/>
        <v>9744.77</v>
      </c>
      <c r="H749" s="2"/>
      <c r="I749" s="11"/>
    </row>
    <row r="750" spans="1:9" x14ac:dyDescent="0.2">
      <c r="A750" s="2"/>
      <c r="B750" s="12" t="s">
        <v>681</v>
      </c>
      <c r="C750" s="13" t="s">
        <v>679</v>
      </c>
      <c r="D750" s="14">
        <f ca="1">IF(ISNA(VLOOKUP(B750,[2]BB!B$3:D$282,3,0)),0,VLOOKUP(B750,[2]BB!B$3:D$282,3,0))</f>
        <v>9744.77</v>
      </c>
      <c r="E750" s="14">
        <f ca="1">IF(ISNA(VLOOKUP(B750,[3]BB!B$2:D$135,3,0)),0,VLOOKUP(B750,[3]BB!B$2:D$135,3,0))</f>
        <v>0</v>
      </c>
      <c r="F750" s="14">
        <f t="shared" ca="1" si="24"/>
        <v>9744.77</v>
      </c>
      <c r="G750" s="14">
        <f t="shared" ca="1" si="25"/>
        <v>9744.77</v>
      </c>
      <c r="H750" s="2"/>
      <c r="I750" s="11"/>
    </row>
    <row r="751" spans="1:9" x14ac:dyDescent="0.2">
      <c r="A751" s="2"/>
      <c r="B751" s="12" t="s">
        <v>682</v>
      </c>
      <c r="C751" s="13" t="s">
        <v>679</v>
      </c>
      <c r="D751" s="14">
        <f ca="1">IF(ISNA(VLOOKUP(B751,[2]BB!B$3:D$282,3,0)),0,VLOOKUP(B751,[2]BB!B$3:D$282,3,0))</f>
        <v>0</v>
      </c>
      <c r="E751" s="14">
        <f ca="1">IF(ISNA(VLOOKUP(B751,[3]BB!B$2:D$135,3,0)),0,VLOOKUP(B751,[3]BB!B$2:D$135,3,0))</f>
        <v>0</v>
      </c>
      <c r="F751" s="14">
        <f t="shared" ca="1" si="24"/>
        <v>0</v>
      </c>
      <c r="G751" s="14">
        <f t="shared" ca="1" si="25"/>
        <v>0</v>
      </c>
      <c r="H751" s="2"/>
      <c r="I751" s="11"/>
    </row>
    <row r="752" spans="1:9" x14ac:dyDescent="0.2">
      <c r="A752" s="2"/>
      <c r="B752" s="12" t="s">
        <v>683</v>
      </c>
      <c r="C752" s="13" t="s">
        <v>679</v>
      </c>
      <c r="D752" s="14">
        <f ca="1">IF(ISNA(VLOOKUP(B752,[2]BB!B$3:D$282,3,0)),0,VLOOKUP(B752,[2]BB!B$3:D$282,3,0))</f>
        <v>0</v>
      </c>
      <c r="E752" s="14">
        <f ca="1">IF(ISNA(VLOOKUP(B752,[3]BB!B$2:D$135,3,0)),0,VLOOKUP(B752,[3]BB!B$2:D$135,3,0))</f>
        <v>0</v>
      </c>
      <c r="F752" s="14">
        <f t="shared" ca="1" si="24"/>
        <v>0</v>
      </c>
      <c r="G752" s="14">
        <f t="shared" ca="1" si="25"/>
        <v>0</v>
      </c>
      <c r="H752" s="2"/>
      <c r="I752" s="11"/>
    </row>
    <row r="753" spans="1:9" x14ac:dyDescent="0.2">
      <c r="A753" s="2"/>
      <c r="B753" s="12" t="s">
        <v>684</v>
      </c>
      <c r="C753" s="13" t="s">
        <v>679</v>
      </c>
      <c r="D753" s="14">
        <f ca="1">IF(ISNA(VLOOKUP(B753,[2]BB!B$3:D$282,3,0)),0,VLOOKUP(B753,[2]BB!B$3:D$282,3,0))</f>
        <v>0</v>
      </c>
      <c r="E753" s="14">
        <f ca="1">IF(ISNA(VLOOKUP(B753,[3]BB!B$2:D$135,3,0)),0,VLOOKUP(B753,[3]BB!B$2:D$135,3,0))</f>
        <v>0</v>
      </c>
      <c r="F753" s="14">
        <f t="shared" ca="1" si="24"/>
        <v>0</v>
      </c>
      <c r="G753" s="14">
        <f t="shared" ca="1" si="25"/>
        <v>0</v>
      </c>
      <c r="H753" s="2"/>
      <c r="I753" s="11"/>
    </row>
    <row r="754" spans="1:9" x14ac:dyDescent="0.2">
      <c r="A754" s="2"/>
      <c r="B754" s="12" t="s">
        <v>685</v>
      </c>
      <c r="C754" s="13" t="s">
        <v>679</v>
      </c>
      <c r="D754" s="14">
        <f ca="1">IF(ISNA(VLOOKUP(B754,[2]BB!B$3:D$282,3,0)),0,VLOOKUP(B754,[2]BB!B$3:D$282,3,0))</f>
        <v>9744.77</v>
      </c>
      <c r="E754" s="14">
        <f ca="1">IF(ISNA(VLOOKUP(B754,[3]BB!B$2:D$135,3,0)),0,VLOOKUP(B754,[3]BB!B$2:D$135,3,0))</f>
        <v>0</v>
      </c>
      <c r="F754" s="14">
        <f t="shared" ref="F754:F818" ca="1" si="26">SUM(D754:E754)</f>
        <v>9744.77</v>
      </c>
      <c r="G754" s="14">
        <f t="shared" ref="G754:G817" ca="1" si="27">F754</f>
        <v>9744.77</v>
      </c>
      <c r="H754" s="2"/>
      <c r="I754" s="11"/>
    </row>
    <row r="755" spans="1:9" x14ac:dyDescent="0.2">
      <c r="A755" s="2"/>
      <c r="B755" s="12" t="s">
        <v>1042</v>
      </c>
      <c r="C755" s="13" t="s">
        <v>679</v>
      </c>
      <c r="D755" s="14">
        <f ca="1">IF(ISNA(VLOOKUP(B755,[2]BB!B$3:D$282,3,0)),0,VLOOKUP(B755,[2]BB!B$3:D$282,3,0))</f>
        <v>0</v>
      </c>
      <c r="E755" s="14">
        <f ca="1">IF(ISNA(VLOOKUP(B755,[3]BB!B$2:D$135,3,0)),0,VLOOKUP(B755,[3]BB!B$2:D$135,3,0))</f>
        <v>0</v>
      </c>
      <c r="F755" s="14">
        <f t="shared" ca="1" si="26"/>
        <v>0</v>
      </c>
      <c r="G755" s="14">
        <f t="shared" ca="1" si="27"/>
        <v>0</v>
      </c>
      <c r="H755" s="2"/>
      <c r="I755" s="11"/>
    </row>
    <row r="756" spans="1:9" x14ac:dyDescent="0.2">
      <c r="A756" s="2"/>
      <c r="B756" s="12" t="s">
        <v>686</v>
      </c>
      <c r="C756" s="13" t="s">
        <v>679</v>
      </c>
      <c r="D756" s="14">
        <f ca="1">IF(ISNA(VLOOKUP(B756,[2]BB!B$3:D$282,3,0)),0,VLOOKUP(B756,[2]BB!B$3:D$282,3,0))</f>
        <v>0</v>
      </c>
      <c r="E756" s="14">
        <f ca="1">IF(ISNA(VLOOKUP(B756,[3]BB!B$2:D$135,3,0)),0,VLOOKUP(B756,[3]BB!B$2:D$135,3,0))</f>
        <v>0</v>
      </c>
      <c r="F756" s="14">
        <f t="shared" ca="1" si="26"/>
        <v>0</v>
      </c>
      <c r="G756" s="14">
        <f t="shared" ca="1" si="27"/>
        <v>0</v>
      </c>
      <c r="H756" s="2"/>
      <c r="I756" s="11"/>
    </row>
    <row r="757" spans="1:9" x14ac:dyDescent="0.2">
      <c r="A757" s="2"/>
      <c r="B757" s="12" t="s">
        <v>687</v>
      </c>
      <c r="C757" s="13" t="s">
        <v>679</v>
      </c>
      <c r="D757" s="14">
        <f ca="1">IF(ISNA(VLOOKUP(B757,[2]BB!B$3:D$282,3,0)),0,VLOOKUP(B757,[2]BB!B$3:D$282,3,0))</f>
        <v>9744.77</v>
      </c>
      <c r="E757" s="14">
        <f ca="1">IF(ISNA(VLOOKUP(B757,[3]BB!B$2:D$135,3,0)),0,VLOOKUP(B757,[3]BB!B$2:D$135,3,0))</f>
        <v>0</v>
      </c>
      <c r="F757" s="14">
        <f t="shared" ca="1" si="26"/>
        <v>9744.77</v>
      </c>
      <c r="G757" s="14">
        <f t="shared" ca="1" si="27"/>
        <v>9744.77</v>
      </c>
      <c r="H757" s="2"/>
      <c r="I757" s="11"/>
    </row>
    <row r="758" spans="1:9" x14ac:dyDescent="0.2">
      <c r="A758" s="2"/>
      <c r="B758" s="12" t="s">
        <v>688</v>
      </c>
      <c r="C758" s="13" t="s">
        <v>679</v>
      </c>
      <c r="D758" s="14">
        <f ca="1">IF(ISNA(VLOOKUP(B758,[2]BB!B$3:D$282,3,0)),0,VLOOKUP(B758,[2]BB!B$3:D$282,3,0))</f>
        <v>9744.77</v>
      </c>
      <c r="E758" s="14">
        <f ca="1">IF(ISNA(VLOOKUP(B758,[3]BB!B$2:D$135,3,0)),0,VLOOKUP(B758,[3]BB!B$2:D$135,3,0))</f>
        <v>0</v>
      </c>
      <c r="F758" s="14">
        <f t="shared" ca="1" si="26"/>
        <v>9744.77</v>
      </c>
      <c r="G758" s="14">
        <f t="shared" ca="1" si="27"/>
        <v>9744.77</v>
      </c>
      <c r="H758" s="2"/>
      <c r="I758" s="11"/>
    </row>
    <row r="759" spans="1:9" x14ac:dyDescent="0.2">
      <c r="A759" s="2"/>
      <c r="B759" s="12" t="s">
        <v>689</v>
      </c>
      <c r="C759" s="13" t="s">
        <v>679</v>
      </c>
      <c r="D759" s="14">
        <f ca="1">IF(ISNA(VLOOKUP(B759,[2]BB!B$3:D$282,3,0)),0,VLOOKUP(B759,[2]BB!B$3:D$282,3,0))</f>
        <v>0</v>
      </c>
      <c r="E759" s="14">
        <f ca="1">IF(ISNA(VLOOKUP(B759,[3]BB!B$2:D$135,3,0)),0,VLOOKUP(B759,[3]BB!B$2:D$135,3,0))</f>
        <v>0</v>
      </c>
      <c r="F759" s="14">
        <f t="shared" ca="1" si="26"/>
        <v>0</v>
      </c>
      <c r="G759" s="14">
        <f t="shared" ca="1" si="27"/>
        <v>0</v>
      </c>
      <c r="H759" s="2"/>
      <c r="I759" s="11"/>
    </row>
    <row r="760" spans="1:9" x14ac:dyDescent="0.2">
      <c r="A760" s="2"/>
      <c r="B760" s="12" t="s">
        <v>690</v>
      </c>
      <c r="C760" s="13" t="s">
        <v>679</v>
      </c>
      <c r="D760" s="14">
        <f ca="1">IF(ISNA(VLOOKUP(B760,[2]BB!B$3:D$282,3,0)),0,VLOOKUP(B760,[2]BB!B$3:D$282,3,0))</f>
        <v>0</v>
      </c>
      <c r="E760" s="14">
        <f ca="1">IF(ISNA(VLOOKUP(B760,[3]BB!B$2:D$135,3,0)),0,VLOOKUP(B760,[3]BB!B$2:D$135,3,0))</f>
        <v>0</v>
      </c>
      <c r="F760" s="14">
        <f t="shared" ca="1" si="26"/>
        <v>0</v>
      </c>
      <c r="G760" s="14">
        <f t="shared" ca="1" si="27"/>
        <v>0</v>
      </c>
      <c r="H760" s="2"/>
      <c r="I760" s="11"/>
    </row>
    <row r="761" spans="1:9" x14ac:dyDescent="0.2">
      <c r="A761" s="2"/>
      <c r="B761" s="12" t="s">
        <v>691</v>
      </c>
      <c r="C761" s="13" t="s">
        <v>679</v>
      </c>
      <c r="D761" s="14">
        <f ca="1">IF(ISNA(VLOOKUP(B761,[2]BB!B$3:D$282,3,0)),0,VLOOKUP(B761,[2]BB!B$3:D$282,3,0))</f>
        <v>0</v>
      </c>
      <c r="E761" s="14">
        <f ca="1">IF(ISNA(VLOOKUP(B761,[3]BB!B$2:D$135,3,0)),0,VLOOKUP(B761,[3]BB!B$2:D$135,3,0))</f>
        <v>0</v>
      </c>
      <c r="F761" s="14">
        <f t="shared" ca="1" si="26"/>
        <v>0</v>
      </c>
      <c r="G761" s="14">
        <f t="shared" ca="1" si="27"/>
        <v>0</v>
      </c>
      <c r="H761" s="2"/>
      <c r="I761" s="11"/>
    </row>
    <row r="762" spans="1:9" x14ac:dyDescent="0.2">
      <c r="A762" s="2"/>
      <c r="B762" s="12" t="s">
        <v>692</v>
      </c>
      <c r="C762" s="13" t="s">
        <v>679</v>
      </c>
      <c r="D762" s="14">
        <f ca="1">IF(ISNA(VLOOKUP(B762,[2]BB!B$3:D$282,3,0)),0,VLOOKUP(B762,[2]BB!B$3:D$282,3,0))</f>
        <v>0</v>
      </c>
      <c r="E762" s="14">
        <f ca="1">IF(ISNA(VLOOKUP(B762,[3]BB!B$2:D$135,3,0)),0,VLOOKUP(B762,[3]BB!B$2:D$135,3,0))</f>
        <v>0</v>
      </c>
      <c r="F762" s="14">
        <f t="shared" ca="1" si="26"/>
        <v>0</v>
      </c>
      <c r="G762" s="14">
        <f t="shared" ca="1" si="27"/>
        <v>0</v>
      </c>
      <c r="H762" s="2"/>
      <c r="I762" s="11"/>
    </row>
    <row r="763" spans="1:9" x14ac:dyDescent="0.2">
      <c r="A763" s="2"/>
      <c r="B763" s="12" t="s">
        <v>693</v>
      </c>
      <c r="C763" s="13" t="s">
        <v>679</v>
      </c>
      <c r="D763" s="14">
        <f ca="1">IF(ISNA(VLOOKUP(B763,[2]BB!B$3:D$282,3,0)),0,VLOOKUP(B763,[2]BB!B$3:D$282,3,0))</f>
        <v>0</v>
      </c>
      <c r="E763" s="14">
        <f ca="1">IF(ISNA(VLOOKUP(B763,[3]BB!B$2:D$135,3,0)),0,VLOOKUP(B763,[3]BB!B$2:D$135,3,0))</f>
        <v>0</v>
      </c>
      <c r="F763" s="14">
        <f t="shared" ca="1" si="26"/>
        <v>0</v>
      </c>
      <c r="G763" s="14">
        <f t="shared" ca="1" si="27"/>
        <v>0</v>
      </c>
      <c r="H763" s="2"/>
      <c r="I763" s="11"/>
    </row>
    <row r="764" spans="1:9" x14ac:dyDescent="0.2">
      <c r="A764" s="2"/>
      <c r="B764" s="12" t="s">
        <v>694</v>
      </c>
      <c r="C764" s="13" t="s">
        <v>679</v>
      </c>
      <c r="D764" s="14">
        <f ca="1">IF(ISNA(VLOOKUP(B764,[2]BB!B$3:D$282,3,0)),0,VLOOKUP(B764,[2]BB!B$3:D$282,3,0))</f>
        <v>9744.77</v>
      </c>
      <c r="E764" s="14">
        <f ca="1">IF(ISNA(VLOOKUP(B764,[3]BB!B$2:D$135,3,0)),0,VLOOKUP(B764,[3]BB!B$2:D$135,3,0))</f>
        <v>0</v>
      </c>
      <c r="F764" s="14">
        <f t="shared" ca="1" si="26"/>
        <v>9744.77</v>
      </c>
      <c r="G764" s="14">
        <f t="shared" ca="1" si="27"/>
        <v>9744.77</v>
      </c>
      <c r="H764" s="2"/>
      <c r="I764" s="11"/>
    </row>
    <row r="765" spans="1:9" x14ac:dyDescent="0.2">
      <c r="A765" s="2"/>
      <c r="B765" s="12" t="s">
        <v>695</v>
      </c>
      <c r="C765" s="13" t="s">
        <v>679</v>
      </c>
      <c r="D765" s="14">
        <f ca="1">IF(ISNA(VLOOKUP(B765,[2]BB!B$3:D$282,3,0)),0,VLOOKUP(B765,[2]BB!B$3:D$282,3,0))</f>
        <v>0</v>
      </c>
      <c r="E765" s="14">
        <f ca="1">IF(ISNA(VLOOKUP(B765,[3]BB!B$2:D$135,3,0)),0,VLOOKUP(B765,[3]BB!B$2:D$135,3,0))</f>
        <v>0</v>
      </c>
      <c r="F765" s="14">
        <f t="shared" ca="1" si="26"/>
        <v>0</v>
      </c>
      <c r="G765" s="14">
        <f t="shared" ca="1" si="27"/>
        <v>0</v>
      </c>
      <c r="H765" s="2"/>
      <c r="I765" s="11"/>
    </row>
    <row r="766" spans="1:9" x14ac:dyDescent="0.2">
      <c r="A766" s="2"/>
      <c r="B766" s="12" t="s">
        <v>696</v>
      </c>
      <c r="C766" s="13" t="s">
        <v>679</v>
      </c>
      <c r="D766" s="14">
        <f ca="1">IF(ISNA(VLOOKUP(B766,[2]BB!B$3:D$282,3,0)),0,VLOOKUP(B766,[2]BB!B$3:D$282,3,0))</f>
        <v>0</v>
      </c>
      <c r="E766" s="14">
        <f ca="1">IF(ISNA(VLOOKUP(B766,[3]BB!B$2:D$135,3,0)),0,VLOOKUP(B766,[3]BB!B$2:D$135,3,0))</f>
        <v>0</v>
      </c>
      <c r="F766" s="14">
        <f t="shared" ca="1" si="26"/>
        <v>0</v>
      </c>
      <c r="G766" s="14">
        <f t="shared" ca="1" si="27"/>
        <v>0</v>
      </c>
      <c r="H766" s="2"/>
      <c r="I766" s="11"/>
    </row>
    <row r="767" spans="1:9" x14ac:dyDescent="0.2">
      <c r="A767" s="2"/>
      <c r="B767" s="12" t="s">
        <v>697</v>
      </c>
      <c r="C767" s="13" t="s">
        <v>679</v>
      </c>
      <c r="D767" s="14">
        <f ca="1">IF(ISNA(VLOOKUP(B767,[2]BB!B$3:D$282,3,0)),0,VLOOKUP(B767,[2]BB!B$3:D$282,3,0))</f>
        <v>0</v>
      </c>
      <c r="E767" s="14">
        <f ca="1">IF(ISNA(VLOOKUP(B767,[3]BB!B$2:D$135,3,0)),0,VLOOKUP(B767,[3]BB!B$2:D$135,3,0))</f>
        <v>0</v>
      </c>
      <c r="F767" s="14">
        <f t="shared" ca="1" si="26"/>
        <v>0</v>
      </c>
      <c r="G767" s="14">
        <f t="shared" ca="1" si="27"/>
        <v>0</v>
      </c>
      <c r="H767" s="2"/>
      <c r="I767" s="11"/>
    </row>
    <row r="768" spans="1:9" x14ac:dyDescent="0.2">
      <c r="A768" s="2"/>
      <c r="B768" s="12" t="s">
        <v>698</v>
      </c>
      <c r="C768" s="13" t="s">
        <v>679</v>
      </c>
      <c r="D768" s="14">
        <f ca="1">IF(ISNA(VLOOKUP(B768,[2]BB!B$3:D$282,3,0)),0,VLOOKUP(B768,[2]BB!B$3:D$282,3,0))</f>
        <v>0</v>
      </c>
      <c r="E768" s="14">
        <f ca="1">IF(ISNA(VLOOKUP(B768,[3]BB!B$2:D$135,3,0)),0,VLOOKUP(B768,[3]BB!B$2:D$135,3,0))</f>
        <v>0</v>
      </c>
      <c r="F768" s="14">
        <f t="shared" ca="1" si="26"/>
        <v>0</v>
      </c>
      <c r="G768" s="14">
        <f t="shared" ca="1" si="27"/>
        <v>0</v>
      </c>
      <c r="H768" s="2"/>
      <c r="I768" s="11"/>
    </row>
    <row r="769" spans="1:9" x14ac:dyDescent="0.2">
      <c r="A769" s="2"/>
      <c r="B769" s="12" t="s">
        <v>699</v>
      </c>
      <c r="C769" s="13" t="s">
        <v>679</v>
      </c>
      <c r="D769" s="14">
        <f ca="1">IF(ISNA(VLOOKUP(B769,[2]BB!B$3:D$282,3,0)),0,VLOOKUP(B769,[2]BB!B$3:D$282,3,0))</f>
        <v>0</v>
      </c>
      <c r="E769" s="14">
        <f ca="1">IF(ISNA(VLOOKUP(B769,[3]BB!B$2:D$135,3,0)),0,VLOOKUP(B769,[3]BB!B$2:D$135,3,0))</f>
        <v>0</v>
      </c>
      <c r="F769" s="14">
        <f t="shared" ca="1" si="26"/>
        <v>0</v>
      </c>
      <c r="G769" s="14">
        <f t="shared" ca="1" si="27"/>
        <v>0</v>
      </c>
      <c r="H769" s="2"/>
      <c r="I769" s="11"/>
    </row>
    <row r="770" spans="1:9" x14ac:dyDescent="0.2">
      <c r="A770" s="2"/>
      <c r="B770" s="12" t="s">
        <v>700</v>
      </c>
      <c r="C770" s="13" t="s">
        <v>679</v>
      </c>
      <c r="D770" s="14">
        <f ca="1">IF(ISNA(VLOOKUP(B770,[2]BB!B$3:D$282,3,0)),0,VLOOKUP(B770,[2]BB!B$3:D$282,3,0))</f>
        <v>0</v>
      </c>
      <c r="E770" s="14">
        <f ca="1">IF(ISNA(VLOOKUP(B770,[3]BB!B$2:D$135,3,0)),0,VLOOKUP(B770,[3]BB!B$2:D$135,3,0))</f>
        <v>0</v>
      </c>
      <c r="F770" s="14">
        <f t="shared" ca="1" si="26"/>
        <v>0</v>
      </c>
      <c r="G770" s="14">
        <f t="shared" ca="1" si="27"/>
        <v>0</v>
      </c>
      <c r="H770" s="2"/>
      <c r="I770" s="11"/>
    </row>
    <row r="771" spans="1:9" x14ac:dyDescent="0.2">
      <c r="A771" s="2"/>
      <c r="B771" s="12" t="s">
        <v>701</v>
      </c>
      <c r="C771" s="13" t="s">
        <v>679</v>
      </c>
      <c r="D771" s="14">
        <f ca="1">IF(ISNA(VLOOKUP(B771,[2]BB!B$3:D$282,3,0)),0,VLOOKUP(B771,[2]BB!B$3:D$282,3,0))</f>
        <v>0</v>
      </c>
      <c r="E771" s="14">
        <f ca="1">IF(ISNA(VLOOKUP(B771,[3]BB!B$2:D$135,3,0)),0,VLOOKUP(B771,[3]BB!B$2:D$135,3,0))</f>
        <v>0</v>
      </c>
      <c r="F771" s="14">
        <f t="shared" ca="1" si="26"/>
        <v>0</v>
      </c>
      <c r="G771" s="14">
        <f t="shared" ca="1" si="27"/>
        <v>0</v>
      </c>
      <c r="H771" s="2"/>
      <c r="I771" s="11"/>
    </row>
    <row r="772" spans="1:9" x14ac:dyDescent="0.2">
      <c r="A772" s="2"/>
      <c r="B772" s="12" t="s">
        <v>702</v>
      </c>
      <c r="C772" s="13" t="s">
        <v>679</v>
      </c>
      <c r="D772" s="14">
        <f ca="1">IF(ISNA(VLOOKUP(B772,[2]BB!B$3:D$282,3,0)),0,VLOOKUP(B772,[2]BB!B$3:D$282,3,0))</f>
        <v>0</v>
      </c>
      <c r="E772" s="14">
        <f ca="1">IF(ISNA(VLOOKUP(B772,[3]BB!B$2:D$135,3,0)),0,VLOOKUP(B772,[3]BB!B$2:D$135,3,0))</f>
        <v>0</v>
      </c>
      <c r="F772" s="14">
        <f t="shared" ca="1" si="26"/>
        <v>0</v>
      </c>
      <c r="G772" s="14">
        <f t="shared" ca="1" si="27"/>
        <v>0</v>
      </c>
      <c r="H772" s="2"/>
      <c r="I772" s="11"/>
    </row>
    <row r="773" spans="1:9" x14ac:dyDescent="0.2">
      <c r="A773" s="2"/>
      <c r="B773" s="12" t="s">
        <v>703</v>
      </c>
      <c r="C773" s="13" t="s">
        <v>679</v>
      </c>
      <c r="D773" s="14">
        <f ca="1">IF(ISNA(VLOOKUP(B773,[2]BB!B$3:D$282,3,0)),0,VLOOKUP(B773,[2]BB!B$3:D$282,3,0))</f>
        <v>0</v>
      </c>
      <c r="E773" s="14">
        <f ca="1">IF(ISNA(VLOOKUP(B773,[3]BB!B$2:D$135,3,0)),0,VLOOKUP(B773,[3]BB!B$2:D$135,3,0))</f>
        <v>0</v>
      </c>
      <c r="F773" s="14">
        <f t="shared" ca="1" si="26"/>
        <v>0</v>
      </c>
      <c r="G773" s="14">
        <f t="shared" ca="1" si="27"/>
        <v>0</v>
      </c>
      <c r="H773" s="2"/>
      <c r="I773" s="11"/>
    </row>
    <row r="774" spans="1:9" x14ac:dyDescent="0.2">
      <c r="A774" s="2"/>
      <c r="B774" s="12" t="s">
        <v>704</v>
      </c>
      <c r="C774" s="13" t="s">
        <v>679</v>
      </c>
      <c r="D774" s="14">
        <f ca="1">IF(ISNA(VLOOKUP(B774,[2]BB!B$3:D$282,3,0)),0,VLOOKUP(B774,[2]BB!B$3:D$282,3,0))</f>
        <v>0</v>
      </c>
      <c r="E774" s="14">
        <f ca="1">IF(ISNA(VLOOKUP(B774,[3]BB!B$2:D$135,3,0)),0,VLOOKUP(B774,[3]BB!B$2:D$135,3,0))</f>
        <v>0</v>
      </c>
      <c r="F774" s="14">
        <f t="shared" ca="1" si="26"/>
        <v>0</v>
      </c>
      <c r="G774" s="14">
        <f t="shared" ca="1" si="27"/>
        <v>0</v>
      </c>
      <c r="H774" s="2"/>
      <c r="I774" s="11"/>
    </row>
    <row r="775" spans="1:9" x14ac:dyDescent="0.2">
      <c r="A775" s="2"/>
      <c r="B775" s="12" t="s">
        <v>705</v>
      </c>
      <c r="C775" s="13" t="s">
        <v>679</v>
      </c>
      <c r="D775" s="14">
        <f ca="1">IF(ISNA(VLOOKUP(B775,[2]BB!B$3:D$282,3,0)),0,VLOOKUP(B775,[2]BB!B$3:D$282,3,0))</f>
        <v>0</v>
      </c>
      <c r="E775" s="14">
        <f ca="1">IF(ISNA(VLOOKUP(B775,[3]BB!B$2:D$135,3,0)),0,VLOOKUP(B775,[3]BB!B$2:D$135,3,0))</f>
        <v>0</v>
      </c>
      <c r="F775" s="14">
        <f t="shared" ca="1" si="26"/>
        <v>0</v>
      </c>
      <c r="G775" s="14">
        <f t="shared" ca="1" si="27"/>
        <v>0</v>
      </c>
      <c r="H775" s="2"/>
      <c r="I775" s="11"/>
    </row>
    <row r="776" spans="1:9" x14ac:dyDescent="0.2">
      <c r="A776" s="2"/>
      <c r="B776" s="12" t="s">
        <v>706</v>
      </c>
      <c r="C776" s="13" t="s">
        <v>679</v>
      </c>
      <c r="D776" s="14">
        <f ca="1">IF(ISNA(VLOOKUP(B776,[2]BB!B$3:D$282,3,0)),0,VLOOKUP(B776,[2]BB!B$3:D$282,3,0))</f>
        <v>9744.77</v>
      </c>
      <c r="E776" s="14">
        <f ca="1">IF(ISNA(VLOOKUP(B776,[3]BB!B$2:D$135,3,0)),0,VLOOKUP(B776,[3]BB!B$2:D$135,3,0))</f>
        <v>151.15</v>
      </c>
      <c r="F776" s="14">
        <f t="shared" ca="1" si="26"/>
        <v>9895.92</v>
      </c>
      <c r="G776" s="14">
        <f t="shared" ca="1" si="27"/>
        <v>9895.92</v>
      </c>
      <c r="H776" s="2"/>
      <c r="I776" s="11"/>
    </row>
    <row r="777" spans="1:9" x14ac:dyDescent="0.2">
      <c r="A777" s="2"/>
      <c r="B777" s="12" t="s">
        <v>707</v>
      </c>
      <c r="C777" s="13" t="s">
        <v>679</v>
      </c>
      <c r="D777" s="14">
        <f ca="1">IF(ISNA(VLOOKUP(B777,[2]BB!B$3:D$282,3,0)),0,VLOOKUP(B777,[2]BB!B$3:D$282,3,0))</f>
        <v>9744.77</v>
      </c>
      <c r="E777" s="14">
        <f ca="1">IF(ISNA(VLOOKUP(B777,[3]BB!B$2:D$135,3,0)),0,VLOOKUP(B777,[3]BB!B$2:D$135,3,0))</f>
        <v>0</v>
      </c>
      <c r="F777" s="14">
        <f t="shared" ca="1" si="26"/>
        <v>9744.77</v>
      </c>
      <c r="G777" s="14">
        <f t="shared" ca="1" si="27"/>
        <v>9744.77</v>
      </c>
      <c r="H777" s="2"/>
      <c r="I777" s="11"/>
    </row>
    <row r="778" spans="1:9" x14ac:dyDescent="0.2">
      <c r="A778" s="2"/>
      <c r="B778" s="12" t="s">
        <v>708</v>
      </c>
      <c r="C778" s="13" t="s">
        <v>679</v>
      </c>
      <c r="D778" s="14">
        <f ca="1">IF(ISNA(VLOOKUP(B778,[2]BB!B$3:D$282,3,0)),0,VLOOKUP(B778,[2]BB!B$3:D$282,3,0))</f>
        <v>9744.77</v>
      </c>
      <c r="E778" s="14">
        <f ca="1">IF(ISNA(VLOOKUP(B778,[3]BB!B$2:D$135,3,0)),0,VLOOKUP(B778,[3]BB!B$2:D$135,3,0))</f>
        <v>0</v>
      </c>
      <c r="F778" s="14">
        <f t="shared" ca="1" si="26"/>
        <v>9744.77</v>
      </c>
      <c r="G778" s="14">
        <f t="shared" ca="1" si="27"/>
        <v>9744.77</v>
      </c>
      <c r="H778" s="2"/>
      <c r="I778" s="11"/>
    </row>
    <row r="779" spans="1:9" x14ac:dyDescent="0.2">
      <c r="A779" s="2"/>
      <c r="B779" s="12" t="s">
        <v>709</v>
      </c>
      <c r="C779" s="13" t="s">
        <v>679</v>
      </c>
      <c r="D779" s="14">
        <f ca="1">IF(ISNA(VLOOKUP(B779,[2]BB!B$3:D$282,3,0)),0,VLOOKUP(B779,[2]BB!B$3:D$282,3,0))</f>
        <v>0</v>
      </c>
      <c r="E779" s="14">
        <f ca="1">IF(ISNA(VLOOKUP(B779,[3]BB!B$2:D$135,3,0)),0,VLOOKUP(B779,[3]BB!B$2:D$135,3,0))</f>
        <v>0</v>
      </c>
      <c r="F779" s="14">
        <f t="shared" ca="1" si="26"/>
        <v>0</v>
      </c>
      <c r="G779" s="14">
        <f t="shared" ca="1" si="27"/>
        <v>0</v>
      </c>
      <c r="H779" s="2"/>
      <c r="I779" s="11"/>
    </row>
    <row r="780" spans="1:9" x14ac:dyDescent="0.2">
      <c r="A780" s="2"/>
      <c r="B780" s="12" t="s">
        <v>710</v>
      </c>
      <c r="C780" s="13" t="s">
        <v>679</v>
      </c>
      <c r="D780" s="14">
        <f ca="1">IF(ISNA(VLOOKUP(B780,[2]BB!B$3:D$282,3,0)),0,VLOOKUP(B780,[2]BB!B$3:D$282,3,0))</f>
        <v>9744.77</v>
      </c>
      <c r="E780" s="14">
        <f ca="1">IF(ISNA(VLOOKUP(B780,[3]BB!B$2:D$135,3,0)),0,VLOOKUP(B780,[3]BB!B$2:D$135,3,0))</f>
        <v>5927.44</v>
      </c>
      <c r="F780" s="14">
        <f t="shared" ca="1" si="26"/>
        <v>15672.21</v>
      </c>
      <c r="G780" s="14">
        <f t="shared" ca="1" si="27"/>
        <v>15672.21</v>
      </c>
      <c r="H780" s="2"/>
      <c r="I780" s="11"/>
    </row>
    <row r="781" spans="1:9" x14ac:dyDescent="0.2">
      <c r="A781" s="2"/>
      <c r="B781" s="12" t="s">
        <v>711</v>
      </c>
      <c r="C781" s="13" t="s">
        <v>679</v>
      </c>
      <c r="D781" s="14">
        <f ca="1">IF(ISNA(VLOOKUP(B781,[2]BB!B$3:D$282,3,0)),0,VLOOKUP(B781,[2]BB!B$3:D$282,3,0))</f>
        <v>9744.77</v>
      </c>
      <c r="E781" s="14">
        <f ca="1">IF(ISNA(VLOOKUP(B781,[3]BB!B$2:D$135,3,0)),0,VLOOKUP(B781,[3]BB!B$2:D$135,3,0))</f>
        <v>0</v>
      </c>
      <c r="F781" s="14">
        <f t="shared" ca="1" si="26"/>
        <v>9744.77</v>
      </c>
      <c r="G781" s="14">
        <f t="shared" ca="1" si="27"/>
        <v>9744.77</v>
      </c>
      <c r="H781" s="2"/>
      <c r="I781" s="11"/>
    </row>
    <row r="782" spans="1:9" x14ac:dyDescent="0.2">
      <c r="A782" s="2"/>
      <c r="B782" s="12" t="s">
        <v>712</v>
      </c>
      <c r="C782" s="13" t="s">
        <v>679</v>
      </c>
      <c r="D782" s="14">
        <f ca="1">IF(ISNA(VLOOKUP(B782,[2]BB!B$3:D$282,3,0)),0,VLOOKUP(B782,[2]BB!B$3:D$282,3,0))</f>
        <v>0</v>
      </c>
      <c r="E782" s="14">
        <f ca="1">IF(ISNA(VLOOKUP(B782,[3]BB!B$2:D$135,3,0)),0,VLOOKUP(B782,[3]BB!B$2:D$135,3,0))</f>
        <v>0</v>
      </c>
      <c r="F782" s="14">
        <f t="shared" ca="1" si="26"/>
        <v>0</v>
      </c>
      <c r="G782" s="14">
        <f t="shared" ca="1" si="27"/>
        <v>0</v>
      </c>
      <c r="H782" s="2"/>
      <c r="I782" s="11"/>
    </row>
    <row r="783" spans="1:9" x14ac:dyDescent="0.2">
      <c r="A783" s="2"/>
      <c r="B783" s="12" t="s">
        <v>713</v>
      </c>
      <c r="C783" s="13" t="s">
        <v>679</v>
      </c>
      <c r="D783" s="14">
        <f ca="1">IF(ISNA(VLOOKUP(B783,[2]BB!B$3:D$282,3,0)),0,VLOOKUP(B783,[2]BB!B$3:D$282,3,0))</f>
        <v>0</v>
      </c>
      <c r="E783" s="14">
        <f ca="1">IF(ISNA(VLOOKUP(B783,[3]BB!B$2:D$135,3,0)),0,VLOOKUP(B783,[3]BB!B$2:D$135,3,0))</f>
        <v>0</v>
      </c>
      <c r="F783" s="14">
        <f t="shared" ca="1" si="26"/>
        <v>0</v>
      </c>
      <c r="G783" s="14">
        <f t="shared" ca="1" si="27"/>
        <v>0</v>
      </c>
      <c r="H783" s="2"/>
      <c r="I783" s="11"/>
    </row>
    <row r="784" spans="1:9" x14ac:dyDescent="0.2">
      <c r="A784" s="2"/>
      <c r="B784" s="12" t="s">
        <v>714</v>
      </c>
      <c r="C784" s="13" t="s">
        <v>679</v>
      </c>
      <c r="D784" s="14">
        <f ca="1">IF(ISNA(VLOOKUP(B784,[2]BB!B$3:D$282,3,0)),0,VLOOKUP(B784,[2]BB!B$3:D$282,3,0))</f>
        <v>0</v>
      </c>
      <c r="E784" s="14">
        <f ca="1">IF(ISNA(VLOOKUP(B784,[3]BB!B$2:D$135,3,0)),0,VLOOKUP(B784,[3]BB!B$2:D$135,3,0))</f>
        <v>0</v>
      </c>
      <c r="F784" s="14">
        <f t="shared" ca="1" si="26"/>
        <v>0</v>
      </c>
      <c r="G784" s="14">
        <f t="shared" ca="1" si="27"/>
        <v>0</v>
      </c>
      <c r="H784" s="2"/>
      <c r="I784" s="11"/>
    </row>
    <row r="785" spans="1:9" x14ac:dyDescent="0.2">
      <c r="A785" s="2"/>
      <c r="B785" s="12" t="s">
        <v>715</v>
      </c>
      <c r="C785" s="13" t="s">
        <v>679</v>
      </c>
      <c r="D785" s="14">
        <f ca="1">IF(ISNA(VLOOKUP(B785,[2]BB!B$3:D$282,3,0)),0,VLOOKUP(B785,[2]BB!B$3:D$282,3,0))</f>
        <v>0</v>
      </c>
      <c r="E785" s="14">
        <f ca="1">IF(ISNA(VLOOKUP(B785,[3]BB!B$2:D$135,3,0)),0,VLOOKUP(B785,[3]BB!B$2:D$135,3,0))</f>
        <v>0</v>
      </c>
      <c r="F785" s="14">
        <f t="shared" ca="1" si="26"/>
        <v>0</v>
      </c>
      <c r="G785" s="14">
        <f t="shared" ca="1" si="27"/>
        <v>0</v>
      </c>
      <c r="H785" s="2"/>
      <c r="I785" s="11"/>
    </row>
    <row r="786" spans="1:9" x14ac:dyDescent="0.2">
      <c r="A786" s="2"/>
      <c r="B786" s="12" t="s">
        <v>716</v>
      </c>
      <c r="C786" s="13" t="s">
        <v>679</v>
      </c>
      <c r="D786" s="14">
        <f ca="1">IF(ISNA(VLOOKUP(B786,[2]BB!B$3:D$282,3,0)),0,VLOOKUP(B786,[2]BB!B$3:D$282,3,0))</f>
        <v>0</v>
      </c>
      <c r="E786" s="14">
        <f ca="1">IF(ISNA(VLOOKUP(B786,[3]BB!B$2:D$135,3,0)),0,VLOOKUP(B786,[3]BB!B$2:D$135,3,0))</f>
        <v>0</v>
      </c>
      <c r="F786" s="14">
        <f t="shared" ca="1" si="26"/>
        <v>0</v>
      </c>
      <c r="G786" s="14">
        <f t="shared" ca="1" si="27"/>
        <v>0</v>
      </c>
      <c r="H786" s="2"/>
      <c r="I786" s="11"/>
    </row>
    <row r="787" spans="1:9" x14ac:dyDescent="0.2">
      <c r="A787" s="2"/>
      <c r="B787" s="12" t="s">
        <v>717</v>
      </c>
      <c r="C787" s="13" t="s">
        <v>679</v>
      </c>
      <c r="D787" s="14">
        <f ca="1">IF(ISNA(VLOOKUP(B787,[2]BB!B$3:D$282,3,0)),0,VLOOKUP(B787,[2]BB!B$3:D$282,3,0))</f>
        <v>0</v>
      </c>
      <c r="E787" s="14">
        <f ca="1">IF(ISNA(VLOOKUP(B787,[3]BB!B$2:D$135,3,0)),0,VLOOKUP(B787,[3]BB!B$2:D$135,3,0))</f>
        <v>0</v>
      </c>
      <c r="F787" s="14">
        <f t="shared" ca="1" si="26"/>
        <v>0</v>
      </c>
      <c r="G787" s="14">
        <f t="shared" ca="1" si="27"/>
        <v>0</v>
      </c>
      <c r="H787" s="2"/>
      <c r="I787" s="11"/>
    </row>
    <row r="788" spans="1:9" x14ac:dyDescent="0.2">
      <c r="A788" s="2"/>
      <c r="B788" s="12" t="s">
        <v>718</v>
      </c>
      <c r="C788" s="13" t="s">
        <v>679</v>
      </c>
      <c r="D788" s="14">
        <f ca="1">IF(ISNA(VLOOKUP(B788,[2]BB!B$3:D$282,3,0)),0,VLOOKUP(B788,[2]BB!B$3:D$282,3,0))</f>
        <v>0</v>
      </c>
      <c r="E788" s="14">
        <f ca="1">IF(ISNA(VLOOKUP(B788,[3]BB!B$2:D$135,3,0)),0,VLOOKUP(B788,[3]BB!B$2:D$135,3,0))</f>
        <v>0</v>
      </c>
      <c r="F788" s="14">
        <f t="shared" ca="1" si="26"/>
        <v>0</v>
      </c>
      <c r="G788" s="14">
        <f t="shared" ca="1" si="27"/>
        <v>0</v>
      </c>
      <c r="H788" s="2"/>
      <c r="I788" s="11"/>
    </row>
    <row r="789" spans="1:9" x14ac:dyDescent="0.2">
      <c r="A789" s="2"/>
      <c r="B789" s="12" t="s">
        <v>719</v>
      </c>
      <c r="C789" s="13" t="s">
        <v>679</v>
      </c>
      <c r="D789" s="14">
        <f ca="1">IF(ISNA(VLOOKUP(B789,[2]BB!B$3:D$282,3,0)),0,VLOOKUP(B789,[2]BB!B$3:D$282,3,0))</f>
        <v>0</v>
      </c>
      <c r="E789" s="14">
        <f ca="1">IF(ISNA(VLOOKUP(B789,[3]BB!B$2:D$135,3,0)),0,VLOOKUP(B789,[3]BB!B$2:D$135,3,0))</f>
        <v>0</v>
      </c>
      <c r="F789" s="14">
        <f t="shared" ca="1" si="26"/>
        <v>0</v>
      </c>
      <c r="G789" s="14">
        <f t="shared" ca="1" si="27"/>
        <v>0</v>
      </c>
      <c r="H789" s="2"/>
      <c r="I789" s="11"/>
    </row>
    <row r="790" spans="1:9" x14ac:dyDescent="0.2">
      <c r="A790" s="2"/>
      <c r="B790" s="12" t="s">
        <v>720</v>
      </c>
      <c r="C790" s="13" t="s">
        <v>679</v>
      </c>
      <c r="D790" s="14">
        <f ca="1">IF(ISNA(VLOOKUP(B790,[2]BB!B$3:D$282,3,0)),0,VLOOKUP(B790,[2]BB!B$3:D$282,3,0))</f>
        <v>0</v>
      </c>
      <c r="E790" s="14">
        <f ca="1">IF(ISNA(VLOOKUP(B790,[3]BB!B$2:D$135,3,0)),0,VLOOKUP(B790,[3]BB!B$2:D$135,3,0))</f>
        <v>0</v>
      </c>
      <c r="F790" s="14">
        <f t="shared" ca="1" si="26"/>
        <v>0</v>
      </c>
      <c r="G790" s="14">
        <f t="shared" ca="1" si="27"/>
        <v>0</v>
      </c>
      <c r="H790" s="2"/>
      <c r="I790" s="11"/>
    </row>
    <row r="791" spans="1:9" x14ac:dyDescent="0.2">
      <c r="A791" s="2"/>
      <c r="B791" s="12" t="s">
        <v>721</v>
      </c>
      <c r="C791" s="13" t="s">
        <v>679</v>
      </c>
      <c r="D791" s="14">
        <f ca="1">IF(ISNA(VLOOKUP(B791,[2]BB!B$3:D$282,3,0)),0,VLOOKUP(B791,[2]BB!B$3:D$282,3,0))</f>
        <v>0</v>
      </c>
      <c r="E791" s="14">
        <f ca="1">IF(ISNA(VLOOKUP(B791,[3]BB!B$2:D$135,3,0)),0,VLOOKUP(B791,[3]BB!B$2:D$135,3,0))</f>
        <v>0</v>
      </c>
      <c r="F791" s="14">
        <f t="shared" ca="1" si="26"/>
        <v>0</v>
      </c>
      <c r="G791" s="14">
        <f t="shared" ca="1" si="27"/>
        <v>0</v>
      </c>
      <c r="H791" s="2"/>
      <c r="I791" s="11"/>
    </row>
    <row r="792" spans="1:9" x14ac:dyDescent="0.2">
      <c r="A792" s="2"/>
      <c r="B792" s="12" t="s">
        <v>722</v>
      </c>
      <c r="C792" s="13" t="s">
        <v>679</v>
      </c>
      <c r="D792" s="14">
        <f ca="1">IF(ISNA(VLOOKUP(B792,[2]BB!B$3:D$282,3,0)),0,VLOOKUP(B792,[2]BB!B$3:D$282,3,0))</f>
        <v>0</v>
      </c>
      <c r="E792" s="14">
        <f ca="1">IF(ISNA(VLOOKUP(B792,[3]BB!B$2:D$135,3,0)),0,VLOOKUP(B792,[3]BB!B$2:D$135,3,0))</f>
        <v>0</v>
      </c>
      <c r="F792" s="14">
        <f t="shared" ca="1" si="26"/>
        <v>0</v>
      </c>
      <c r="G792" s="14">
        <f t="shared" ca="1" si="27"/>
        <v>0</v>
      </c>
      <c r="H792" s="2"/>
      <c r="I792" s="11"/>
    </row>
    <row r="793" spans="1:9" x14ac:dyDescent="0.2">
      <c r="A793" s="2"/>
      <c r="B793" s="12" t="s">
        <v>723</v>
      </c>
      <c r="C793" s="13" t="s">
        <v>679</v>
      </c>
      <c r="D793" s="14">
        <f ca="1">IF(ISNA(VLOOKUP(B793,[2]BB!B$3:D$282,3,0)),0,VLOOKUP(B793,[2]BB!B$3:D$282,3,0))</f>
        <v>0</v>
      </c>
      <c r="E793" s="14">
        <f ca="1">IF(ISNA(VLOOKUP(B793,[3]BB!B$2:D$135,3,0)),0,VLOOKUP(B793,[3]BB!B$2:D$135,3,0))</f>
        <v>0</v>
      </c>
      <c r="F793" s="14">
        <f t="shared" ca="1" si="26"/>
        <v>0</v>
      </c>
      <c r="G793" s="14">
        <f t="shared" ca="1" si="27"/>
        <v>0</v>
      </c>
      <c r="H793" s="2"/>
      <c r="I793" s="11"/>
    </row>
    <row r="794" spans="1:9" x14ac:dyDescent="0.2">
      <c r="A794" s="2"/>
      <c r="B794" s="12" t="s">
        <v>724</v>
      </c>
      <c r="C794" s="13" t="s">
        <v>679</v>
      </c>
      <c r="D794" s="14">
        <f ca="1">IF(ISNA(VLOOKUP(B794,[2]BB!B$3:D$282,3,0)),0,VLOOKUP(B794,[2]BB!B$3:D$282,3,0))</f>
        <v>0</v>
      </c>
      <c r="E794" s="14">
        <f ca="1">IF(ISNA(VLOOKUP(B794,[3]BB!B$2:D$135,3,0)),0,VLOOKUP(B794,[3]BB!B$2:D$135,3,0))</f>
        <v>0</v>
      </c>
      <c r="F794" s="14">
        <f t="shared" ca="1" si="26"/>
        <v>0</v>
      </c>
      <c r="G794" s="14">
        <f t="shared" ca="1" si="27"/>
        <v>0</v>
      </c>
      <c r="H794" s="2"/>
      <c r="I794" s="11"/>
    </row>
    <row r="795" spans="1:9" x14ac:dyDescent="0.2">
      <c r="A795" s="2"/>
      <c r="B795" s="12" t="s">
        <v>725</v>
      </c>
      <c r="C795" s="13" t="s">
        <v>679</v>
      </c>
      <c r="D795" s="14">
        <f ca="1">IF(ISNA(VLOOKUP(B795,[2]BB!B$3:D$282,3,0)),0,VLOOKUP(B795,[2]BB!B$3:D$282,3,0))</f>
        <v>0</v>
      </c>
      <c r="E795" s="14">
        <f ca="1">IF(ISNA(VLOOKUP(B795,[3]BB!B$2:D$135,3,0)),0,VLOOKUP(B795,[3]BB!B$2:D$135,3,0))</f>
        <v>0</v>
      </c>
      <c r="F795" s="14">
        <f t="shared" ca="1" si="26"/>
        <v>0</v>
      </c>
      <c r="G795" s="14">
        <f t="shared" ca="1" si="27"/>
        <v>0</v>
      </c>
      <c r="H795" s="2"/>
      <c r="I795" s="11"/>
    </row>
    <row r="796" spans="1:9" x14ac:dyDescent="0.2">
      <c r="A796" s="2"/>
      <c r="B796" s="12" t="s">
        <v>726</v>
      </c>
      <c r="C796" s="13" t="s">
        <v>679</v>
      </c>
      <c r="D796" s="14">
        <f ca="1">IF(ISNA(VLOOKUP(B796,[2]BB!B$3:D$282,3,0)),0,VLOOKUP(B796,[2]BB!B$3:D$282,3,0))</f>
        <v>1586.36</v>
      </c>
      <c r="E796" s="14">
        <f ca="1">IF(ISNA(VLOOKUP(B796,[3]BB!B$2:D$135,3,0)),0,VLOOKUP(B796,[3]BB!B$2:D$135,3,0))</f>
        <v>432.88</v>
      </c>
      <c r="F796" s="14">
        <f t="shared" ca="1" si="26"/>
        <v>2019.2399999999998</v>
      </c>
      <c r="G796" s="14">
        <f t="shared" ca="1" si="27"/>
        <v>2019.2399999999998</v>
      </c>
      <c r="H796" s="2"/>
      <c r="I796" s="11"/>
    </row>
    <row r="797" spans="1:9" x14ac:dyDescent="0.2">
      <c r="A797" s="2"/>
      <c r="B797" s="12" t="s">
        <v>727</v>
      </c>
      <c r="C797" s="13" t="s">
        <v>679</v>
      </c>
      <c r="D797" s="14">
        <f ca="1">IF(ISNA(VLOOKUP(B797,[2]BB!B$3:D$282,3,0)),0,VLOOKUP(B797,[2]BB!B$3:D$282,3,0))</f>
        <v>9744.77</v>
      </c>
      <c r="E797" s="14">
        <f ca="1">IF(ISNA(VLOOKUP(B797,[3]BB!B$2:D$135,3,0)),0,VLOOKUP(B797,[3]BB!B$2:D$135,3,0))</f>
        <v>2101.2199999999998</v>
      </c>
      <c r="F797" s="14">
        <f t="shared" ca="1" si="26"/>
        <v>11845.99</v>
      </c>
      <c r="G797" s="14">
        <f t="shared" ca="1" si="27"/>
        <v>11845.99</v>
      </c>
      <c r="H797" s="2"/>
      <c r="I797" s="11"/>
    </row>
    <row r="798" spans="1:9" x14ac:dyDescent="0.2">
      <c r="A798" s="2"/>
      <c r="B798" s="12" t="s">
        <v>728</v>
      </c>
      <c r="C798" s="13" t="s">
        <v>679</v>
      </c>
      <c r="D798" s="14">
        <f ca="1">IF(ISNA(VLOOKUP(B798,[2]BB!B$3:D$282,3,0)),0,VLOOKUP(B798,[2]BB!B$3:D$282,3,0))</f>
        <v>0</v>
      </c>
      <c r="E798" s="14">
        <f ca="1">IF(ISNA(VLOOKUP(B798,[3]BB!B$2:D$135,3,0)),0,VLOOKUP(B798,[3]BB!B$2:D$135,3,0))</f>
        <v>0</v>
      </c>
      <c r="F798" s="14">
        <f t="shared" ca="1" si="26"/>
        <v>0</v>
      </c>
      <c r="G798" s="14">
        <f t="shared" ca="1" si="27"/>
        <v>0</v>
      </c>
      <c r="H798" s="2"/>
      <c r="I798" s="11"/>
    </row>
    <row r="799" spans="1:9" x14ac:dyDescent="0.2">
      <c r="A799" s="2"/>
      <c r="B799" s="12" t="s">
        <v>729</v>
      </c>
      <c r="C799" s="13" t="s">
        <v>679</v>
      </c>
      <c r="D799" s="14">
        <f ca="1">IF(ISNA(VLOOKUP(B799,[2]BB!B$3:D$282,3,0)),0,VLOOKUP(B799,[2]BB!B$3:D$282,3,0))</f>
        <v>0</v>
      </c>
      <c r="E799" s="14">
        <f ca="1">IF(ISNA(VLOOKUP(B799,[3]BB!B$2:D$135,3,0)),0,VLOOKUP(B799,[3]BB!B$2:D$135,3,0))</f>
        <v>0</v>
      </c>
      <c r="F799" s="14">
        <f t="shared" ca="1" si="26"/>
        <v>0</v>
      </c>
      <c r="G799" s="14">
        <f t="shared" ca="1" si="27"/>
        <v>0</v>
      </c>
      <c r="H799" s="2"/>
      <c r="I799" s="11"/>
    </row>
    <row r="800" spans="1:9" x14ac:dyDescent="0.2">
      <c r="A800" s="2"/>
      <c r="B800" s="12" t="s">
        <v>730</v>
      </c>
      <c r="C800" s="13" t="s">
        <v>679</v>
      </c>
      <c r="D800" s="14">
        <f ca="1">IF(ISNA(VLOOKUP(B800,[2]BB!B$3:D$282,3,0)),0,VLOOKUP(B800,[2]BB!B$3:D$282,3,0))</f>
        <v>0</v>
      </c>
      <c r="E800" s="14">
        <f ca="1">IF(ISNA(VLOOKUP(B800,[3]BB!B$2:D$135,3,0)),0,VLOOKUP(B800,[3]BB!B$2:D$135,3,0))</f>
        <v>0</v>
      </c>
      <c r="F800" s="14">
        <f t="shared" ca="1" si="26"/>
        <v>0</v>
      </c>
      <c r="G800" s="14">
        <f t="shared" ca="1" si="27"/>
        <v>0</v>
      </c>
      <c r="H800" s="2"/>
      <c r="I800" s="11"/>
    </row>
    <row r="801" spans="1:9" x14ac:dyDescent="0.2">
      <c r="A801" s="2"/>
      <c r="B801" s="12" t="s">
        <v>731</v>
      </c>
      <c r="C801" s="13" t="s">
        <v>679</v>
      </c>
      <c r="D801" s="14">
        <f ca="1">IF(ISNA(VLOOKUP(B801,[2]BB!B$3:D$282,3,0)),0,VLOOKUP(B801,[2]BB!B$3:D$282,3,0))</f>
        <v>0</v>
      </c>
      <c r="E801" s="14">
        <f ca="1">IF(ISNA(VLOOKUP(B801,[3]BB!B$2:D$135,3,0)),0,VLOOKUP(B801,[3]BB!B$2:D$135,3,0))</f>
        <v>0</v>
      </c>
      <c r="F801" s="14">
        <f t="shared" ca="1" si="26"/>
        <v>0</v>
      </c>
      <c r="G801" s="14">
        <f t="shared" ca="1" si="27"/>
        <v>0</v>
      </c>
      <c r="H801" s="2"/>
      <c r="I801" s="11"/>
    </row>
    <row r="802" spans="1:9" x14ac:dyDescent="0.2">
      <c r="A802" s="2"/>
      <c r="B802" s="12" t="s">
        <v>732</v>
      </c>
      <c r="C802" s="13" t="s">
        <v>679</v>
      </c>
      <c r="D802" s="14">
        <f ca="1">IF(ISNA(VLOOKUP(B802,[2]BB!B$3:D$282,3,0)),0,VLOOKUP(B802,[2]BB!B$3:D$282,3,0))</f>
        <v>9744.77</v>
      </c>
      <c r="E802" s="14">
        <f ca="1">IF(ISNA(VLOOKUP(B802,[3]BB!B$2:D$135,3,0)),0,VLOOKUP(B802,[3]BB!B$2:D$135,3,0))</f>
        <v>0</v>
      </c>
      <c r="F802" s="14">
        <f t="shared" ca="1" si="26"/>
        <v>9744.77</v>
      </c>
      <c r="G802" s="14">
        <f t="shared" ca="1" si="27"/>
        <v>9744.77</v>
      </c>
      <c r="H802" s="2"/>
      <c r="I802" s="11"/>
    </row>
    <row r="803" spans="1:9" x14ac:dyDescent="0.2">
      <c r="A803" s="2"/>
      <c r="B803" s="12" t="s">
        <v>733</v>
      </c>
      <c r="C803" s="13" t="s">
        <v>679</v>
      </c>
      <c r="D803" s="14">
        <f ca="1">IF(ISNA(VLOOKUP(B803,[2]BB!B$3:D$282,3,0)),0,VLOOKUP(B803,[2]BB!B$3:D$282,3,0))</f>
        <v>9744.77</v>
      </c>
      <c r="E803" s="14">
        <f ca="1">IF(ISNA(VLOOKUP(B803,[3]BB!B$2:D$135,3,0)),0,VLOOKUP(B803,[3]BB!B$2:D$135,3,0))</f>
        <v>0</v>
      </c>
      <c r="F803" s="14">
        <f t="shared" ca="1" si="26"/>
        <v>9744.77</v>
      </c>
      <c r="G803" s="14">
        <f t="shared" ca="1" si="27"/>
        <v>9744.77</v>
      </c>
      <c r="H803" s="2"/>
      <c r="I803" s="11"/>
    </row>
    <row r="804" spans="1:9" x14ac:dyDescent="0.2">
      <c r="A804" s="2"/>
      <c r="B804" s="12" t="s">
        <v>734</v>
      </c>
      <c r="C804" s="13" t="s">
        <v>679</v>
      </c>
      <c r="D804" s="14">
        <f ca="1">IF(ISNA(VLOOKUP(B804,[2]BB!B$3:D$282,3,0)),0,VLOOKUP(B804,[2]BB!B$3:D$282,3,0))</f>
        <v>0</v>
      </c>
      <c r="E804" s="14">
        <f ca="1">IF(ISNA(VLOOKUP(B804,[3]BB!B$2:D$135,3,0)),0,VLOOKUP(B804,[3]BB!B$2:D$135,3,0))</f>
        <v>0</v>
      </c>
      <c r="F804" s="14">
        <f t="shared" ca="1" si="26"/>
        <v>0</v>
      </c>
      <c r="G804" s="14">
        <f t="shared" ca="1" si="27"/>
        <v>0</v>
      </c>
      <c r="H804" s="2"/>
      <c r="I804" s="11"/>
    </row>
    <row r="805" spans="1:9" x14ac:dyDescent="0.2">
      <c r="A805" s="2"/>
      <c r="B805" s="12" t="s">
        <v>735</v>
      </c>
      <c r="C805" s="13" t="s">
        <v>679</v>
      </c>
      <c r="D805" s="14">
        <f ca="1">IF(ISNA(VLOOKUP(B805,[2]BB!B$3:D$282,3,0)),0,VLOOKUP(B805,[2]BB!B$3:D$282,3,0))</f>
        <v>0</v>
      </c>
      <c r="E805" s="14">
        <f ca="1">IF(ISNA(VLOOKUP(B805,[3]BB!B$2:D$135,3,0)),0,VLOOKUP(B805,[3]BB!B$2:D$135,3,0))</f>
        <v>0</v>
      </c>
      <c r="F805" s="14">
        <f t="shared" ca="1" si="26"/>
        <v>0</v>
      </c>
      <c r="G805" s="14">
        <f t="shared" ca="1" si="27"/>
        <v>0</v>
      </c>
      <c r="H805" s="2"/>
      <c r="I805" s="11"/>
    </row>
    <row r="806" spans="1:9" x14ac:dyDescent="0.2">
      <c r="A806" s="2"/>
      <c r="B806" s="12" t="s">
        <v>736</v>
      </c>
      <c r="C806" s="13" t="s">
        <v>679</v>
      </c>
      <c r="D806" s="14">
        <f ca="1">IF(ISNA(VLOOKUP(B806,[2]BB!B$3:D$282,3,0)),0,VLOOKUP(B806,[2]BB!B$3:D$282,3,0))</f>
        <v>0</v>
      </c>
      <c r="E806" s="14">
        <f ca="1">IF(ISNA(VLOOKUP(B806,[3]BB!B$2:D$135,3,0)),0,VLOOKUP(B806,[3]BB!B$2:D$135,3,0))</f>
        <v>0</v>
      </c>
      <c r="F806" s="14">
        <f t="shared" ca="1" si="26"/>
        <v>0</v>
      </c>
      <c r="G806" s="14">
        <f t="shared" ca="1" si="27"/>
        <v>0</v>
      </c>
      <c r="H806" s="2"/>
      <c r="I806" s="11"/>
    </row>
    <row r="807" spans="1:9" x14ac:dyDescent="0.2">
      <c r="A807" s="2"/>
      <c r="B807" s="12" t="s">
        <v>737</v>
      </c>
      <c r="C807" s="13" t="s">
        <v>679</v>
      </c>
      <c r="D807" s="14">
        <f ca="1">IF(ISNA(VLOOKUP(B807,[2]BB!B$3:D$282,3,0)),0,VLOOKUP(B807,[2]BB!B$3:D$282,3,0))</f>
        <v>0</v>
      </c>
      <c r="E807" s="14">
        <f ca="1">IF(ISNA(VLOOKUP(B807,[3]BB!B$2:D$135,3,0)),0,VLOOKUP(B807,[3]BB!B$2:D$135,3,0))</f>
        <v>0</v>
      </c>
      <c r="F807" s="14">
        <f t="shared" ca="1" si="26"/>
        <v>0</v>
      </c>
      <c r="G807" s="14">
        <f t="shared" ca="1" si="27"/>
        <v>0</v>
      </c>
      <c r="H807" s="2"/>
      <c r="I807" s="11"/>
    </row>
    <row r="808" spans="1:9" x14ac:dyDescent="0.2">
      <c r="A808" s="2"/>
      <c r="B808" s="12" t="s">
        <v>738</v>
      </c>
      <c r="C808" s="13" t="s">
        <v>679</v>
      </c>
      <c r="D808" s="14">
        <f ca="1">IF(ISNA(VLOOKUP(B808,[2]BB!B$3:D$282,3,0)),0,VLOOKUP(B808,[2]BB!B$3:D$282,3,0))</f>
        <v>0</v>
      </c>
      <c r="E808" s="14">
        <f ca="1">IF(ISNA(VLOOKUP(B808,[3]BB!B$2:D$135,3,0)),0,VLOOKUP(B808,[3]BB!B$2:D$135,3,0))</f>
        <v>0</v>
      </c>
      <c r="F808" s="14">
        <f t="shared" ca="1" si="26"/>
        <v>0</v>
      </c>
      <c r="G808" s="14">
        <f t="shared" ca="1" si="27"/>
        <v>0</v>
      </c>
      <c r="H808" s="2"/>
      <c r="I808" s="11"/>
    </row>
    <row r="809" spans="1:9" x14ac:dyDescent="0.2">
      <c r="A809" s="2"/>
      <c r="B809" s="12" t="s">
        <v>969</v>
      </c>
      <c r="C809" s="13" t="s">
        <v>679</v>
      </c>
      <c r="D809" s="14">
        <f ca="1">IF(ISNA(VLOOKUP(B809,[2]BB!B$3:D$282,3,0)),0,VLOOKUP(B809,[2]BB!B$3:D$282,3,0))</f>
        <v>0</v>
      </c>
      <c r="E809" s="14">
        <f ca="1">IF(ISNA(VLOOKUP(B809,[3]BB!B$2:D$135,3,0)),0,VLOOKUP(B809,[3]BB!B$2:D$135,3,0))</f>
        <v>0</v>
      </c>
      <c r="F809" s="14">
        <f t="shared" ca="1" si="26"/>
        <v>0</v>
      </c>
      <c r="G809" s="14">
        <f t="shared" ca="1" si="27"/>
        <v>0</v>
      </c>
      <c r="H809" s="2"/>
      <c r="I809" s="11"/>
    </row>
    <row r="810" spans="1:9" x14ac:dyDescent="0.2">
      <c r="A810" s="2"/>
      <c r="B810" s="12" t="s">
        <v>739</v>
      </c>
      <c r="C810" s="13" t="s">
        <v>679</v>
      </c>
      <c r="D810" s="14">
        <f ca="1">IF(ISNA(VLOOKUP(B810,[2]BB!B$3:D$282,3,0)),0,VLOOKUP(B810,[2]BB!B$3:D$282,3,0))</f>
        <v>0</v>
      </c>
      <c r="E810" s="14">
        <f ca="1">IF(ISNA(VLOOKUP(B810,[3]BB!B$2:D$135,3,0)),0,VLOOKUP(B810,[3]BB!B$2:D$135,3,0))</f>
        <v>0</v>
      </c>
      <c r="F810" s="14">
        <f t="shared" ca="1" si="26"/>
        <v>0</v>
      </c>
      <c r="G810" s="14">
        <f t="shared" ca="1" si="27"/>
        <v>0</v>
      </c>
      <c r="H810" s="2"/>
      <c r="I810" s="11"/>
    </row>
    <row r="811" spans="1:9" x14ac:dyDescent="0.2">
      <c r="A811" s="2"/>
      <c r="B811" s="12" t="s">
        <v>740</v>
      </c>
      <c r="C811" s="13" t="s">
        <v>679</v>
      </c>
      <c r="D811" s="14">
        <f ca="1">IF(ISNA(VLOOKUP(B811,[2]BB!B$3:D$282,3,0)),0,VLOOKUP(B811,[2]BB!B$3:D$282,3,0))</f>
        <v>0</v>
      </c>
      <c r="E811" s="14">
        <f ca="1">IF(ISNA(VLOOKUP(B811,[3]BB!B$2:D$135,3,0)),0,VLOOKUP(B811,[3]BB!B$2:D$135,3,0))</f>
        <v>0</v>
      </c>
      <c r="F811" s="14">
        <f t="shared" ca="1" si="26"/>
        <v>0</v>
      </c>
      <c r="G811" s="14">
        <f t="shared" ca="1" si="27"/>
        <v>0</v>
      </c>
      <c r="H811" s="2"/>
      <c r="I811" s="11"/>
    </row>
    <row r="812" spans="1:9" x14ac:dyDescent="0.2">
      <c r="A812" s="2"/>
      <c r="B812" s="12" t="s">
        <v>741</v>
      </c>
      <c r="C812" s="13" t="s">
        <v>679</v>
      </c>
      <c r="D812" s="14">
        <f ca="1">IF(ISNA(VLOOKUP(B812,[2]BB!B$3:D$282,3,0)),0,VLOOKUP(B812,[2]BB!B$3:D$282,3,0))</f>
        <v>0</v>
      </c>
      <c r="E812" s="14">
        <f ca="1">IF(ISNA(VLOOKUP(B812,[3]BB!B$2:D$135,3,0)),0,VLOOKUP(B812,[3]BB!B$2:D$135,3,0))</f>
        <v>0</v>
      </c>
      <c r="F812" s="14">
        <f t="shared" ca="1" si="26"/>
        <v>0</v>
      </c>
      <c r="G812" s="14">
        <f t="shared" ca="1" si="27"/>
        <v>0</v>
      </c>
      <c r="H812" s="2"/>
      <c r="I812" s="11"/>
    </row>
    <row r="813" spans="1:9" x14ac:dyDescent="0.2">
      <c r="A813" s="2"/>
      <c r="B813" s="12" t="s">
        <v>1074</v>
      </c>
      <c r="C813" s="13" t="s">
        <v>679</v>
      </c>
      <c r="D813" s="14">
        <f ca="1">IF(ISNA(VLOOKUP(B813,[2]BB!B$3:D$282,3,0)),0,VLOOKUP(B813,[2]BB!B$3:D$282,3,0))</f>
        <v>9744.77</v>
      </c>
      <c r="E813" s="14">
        <f ca="1">IF(ISNA(VLOOKUP(B813,[3]BB!B$2:D$135,3,0)),0,VLOOKUP(B813,[3]BB!B$2:D$135,3,0))</f>
        <v>0</v>
      </c>
      <c r="F813" s="14">
        <f t="shared" ref="F813" ca="1" si="28">SUM(D813:E813)</f>
        <v>9744.77</v>
      </c>
      <c r="G813" s="14">
        <f t="shared" ca="1" si="27"/>
        <v>9744.77</v>
      </c>
      <c r="H813" s="2"/>
      <c r="I813" s="11"/>
    </row>
    <row r="814" spans="1:9" x14ac:dyDescent="0.2">
      <c r="A814" s="2"/>
      <c r="B814" s="12" t="s">
        <v>742</v>
      </c>
      <c r="C814" s="13" t="s">
        <v>679</v>
      </c>
      <c r="D814" s="14">
        <f ca="1">IF(ISNA(VLOOKUP(B814,[2]BB!B$3:D$282,3,0)),0,VLOOKUP(B814,[2]BB!B$3:D$282,3,0))</f>
        <v>0</v>
      </c>
      <c r="E814" s="14">
        <f ca="1">IF(ISNA(VLOOKUP(B814,[3]BB!B$2:D$135,3,0)),0,VLOOKUP(B814,[3]BB!B$2:D$135,3,0))</f>
        <v>0</v>
      </c>
      <c r="F814" s="14">
        <f t="shared" ca="1" si="26"/>
        <v>0</v>
      </c>
      <c r="G814" s="14">
        <f t="shared" ca="1" si="27"/>
        <v>0</v>
      </c>
      <c r="H814" s="2"/>
      <c r="I814" s="11"/>
    </row>
    <row r="815" spans="1:9" x14ac:dyDescent="0.2">
      <c r="A815" s="2"/>
      <c r="B815" s="12" t="s">
        <v>743</v>
      </c>
      <c r="C815" s="13" t="s">
        <v>679</v>
      </c>
      <c r="D815" s="14">
        <f ca="1">IF(ISNA(VLOOKUP(B815,[2]BB!B$3:D$282,3,0)),0,VLOOKUP(B815,[2]BB!B$3:D$282,3,0))</f>
        <v>0</v>
      </c>
      <c r="E815" s="14">
        <f ca="1">IF(ISNA(VLOOKUP(B815,[3]BB!B$2:D$135,3,0)),0,VLOOKUP(B815,[3]BB!B$2:D$135,3,0))</f>
        <v>0</v>
      </c>
      <c r="F815" s="14">
        <f t="shared" ca="1" si="26"/>
        <v>0</v>
      </c>
      <c r="G815" s="14">
        <f t="shared" ca="1" si="27"/>
        <v>0</v>
      </c>
      <c r="H815" s="2"/>
      <c r="I815" s="11"/>
    </row>
    <row r="816" spans="1:9" x14ac:dyDescent="0.2">
      <c r="A816" s="2"/>
      <c r="B816" s="12" t="s">
        <v>744</v>
      </c>
      <c r="C816" s="13" t="s">
        <v>679</v>
      </c>
      <c r="D816" s="14">
        <f ca="1">IF(ISNA(VLOOKUP(B816,[2]BB!B$3:D$282,3,0)),0,VLOOKUP(B816,[2]BB!B$3:D$282,3,0))</f>
        <v>0</v>
      </c>
      <c r="E816" s="14">
        <f ca="1">IF(ISNA(VLOOKUP(B816,[3]BB!B$2:D$135,3,0)),0,VLOOKUP(B816,[3]BB!B$2:D$135,3,0))</f>
        <v>0</v>
      </c>
      <c r="F816" s="14">
        <f t="shared" ca="1" si="26"/>
        <v>0</v>
      </c>
      <c r="G816" s="14">
        <f t="shared" ca="1" si="27"/>
        <v>0</v>
      </c>
      <c r="H816" s="2"/>
      <c r="I816" s="11"/>
    </row>
    <row r="817" spans="1:9" x14ac:dyDescent="0.2">
      <c r="A817" s="2"/>
      <c r="B817" s="12" t="s">
        <v>745</v>
      </c>
      <c r="C817" s="13" t="s">
        <v>679</v>
      </c>
      <c r="D817" s="14">
        <f ca="1">IF(ISNA(VLOOKUP(B817,[2]BB!B$3:D$282,3,0)),0,VLOOKUP(B817,[2]BB!B$3:D$282,3,0))</f>
        <v>0</v>
      </c>
      <c r="E817" s="14">
        <f ca="1">IF(ISNA(VLOOKUP(B817,[3]BB!B$2:D$135,3,0)),0,VLOOKUP(B817,[3]BB!B$2:D$135,3,0))</f>
        <v>0</v>
      </c>
      <c r="F817" s="14">
        <f t="shared" ca="1" si="26"/>
        <v>0</v>
      </c>
      <c r="G817" s="14">
        <f t="shared" ca="1" si="27"/>
        <v>0</v>
      </c>
      <c r="H817" s="2"/>
      <c r="I817" s="11"/>
    </row>
    <row r="818" spans="1:9" x14ac:dyDescent="0.2">
      <c r="A818" s="2"/>
      <c r="B818" s="12" t="s">
        <v>746</v>
      </c>
      <c r="C818" s="13" t="s">
        <v>679</v>
      </c>
      <c r="D818" s="14">
        <f ca="1">IF(ISNA(VLOOKUP(B818,[2]BB!B$3:D$282,3,0)),0,VLOOKUP(B818,[2]BB!B$3:D$282,3,0))</f>
        <v>0</v>
      </c>
      <c r="E818" s="14">
        <f ca="1">IF(ISNA(VLOOKUP(B818,[3]BB!B$2:D$135,3,0)),0,VLOOKUP(B818,[3]BB!B$2:D$135,3,0))</f>
        <v>0</v>
      </c>
      <c r="F818" s="14">
        <f t="shared" ca="1" si="26"/>
        <v>0</v>
      </c>
      <c r="G818" s="14">
        <f t="shared" ref="G818:G881" ca="1" si="29">F818</f>
        <v>0</v>
      </c>
      <c r="H818" s="2"/>
      <c r="I818" s="11"/>
    </row>
    <row r="819" spans="1:9" x14ac:dyDescent="0.2">
      <c r="A819" s="2"/>
      <c r="B819" s="12" t="s">
        <v>747</v>
      </c>
      <c r="C819" s="13" t="s">
        <v>679</v>
      </c>
      <c r="D819" s="14">
        <f ca="1">IF(ISNA(VLOOKUP(B819,[2]BB!B$3:D$282,3,0)),0,VLOOKUP(B819,[2]BB!B$3:D$282,3,0))</f>
        <v>0</v>
      </c>
      <c r="E819" s="14">
        <f ca="1">IF(ISNA(VLOOKUP(B819,[3]BB!B$2:D$135,3,0)),0,VLOOKUP(B819,[3]BB!B$2:D$135,3,0))</f>
        <v>0</v>
      </c>
      <c r="F819" s="14">
        <f t="shared" ref="F819:F882" ca="1" si="30">SUM(D819:E819)</f>
        <v>0</v>
      </c>
      <c r="G819" s="14">
        <f t="shared" ca="1" si="29"/>
        <v>0</v>
      </c>
      <c r="H819" s="2"/>
      <c r="I819" s="11"/>
    </row>
    <row r="820" spans="1:9" x14ac:dyDescent="0.2">
      <c r="A820" s="2"/>
      <c r="B820" s="12" t="s">
        <v>748</v>
      </c>
      <c r="C820" s="13" t="s">
        <v>679</v>
      </c>
      <c r="D820" s="14">
        <f ca="1">IF(ISNA(VLOOKUP(B820,[2]BB!B$3:D$282,3,0)),0,VLOOKUP(B820,[2]BB!B$3:D$282,3,0))</f>
        <v>0</v>
      </c>
      <c r="E820" s="14">
        <f ca="1">IF(ISNA(VLOOKUP(B820,[3]BB!B$2:D$135,3,0)),0,VLOOKUP(B820,[3]BB!B$2:D$135,3,0))</f>
        <v>0</v>
      </c>
      <c r="F820" s="14">
        <f t="shared" ca="1" si="30"/>
        <v>0</v>
      </c>
      <c r="G820" s="14">
        <f t="shared" ca="1" si="29"/>
        <v>0</v>
      </c>
      <c r="H820" s="2"/>
      <c r="I820" s="11"/>
    </row>
    <row r="821" spans="1:9" x14ac:dyDescent="0.2">
      <c r="A821" s="2"/>
      <c r="B821" s="12" t="s">
        <v>749</v>
      </c>
      <c r="C821" s="13" t="s">
        <v>679</v>
      </c>
      <c r="D821" s="14">
        <f ca="1">IF(ISNA(VLOOKUP(B821,[2]BB!B$3:D$282,3,0)),0,VLOOKUP(B821,[2]BB!B$3:D$282,3,0))</f>
        <v>0</v>
      </c>
      <c r="E821" s="14">
        <f ca="1">IF(ISNA(VLOOKUP(B821,[3]BB!B$2:D$135,3,0)),0,VLOOKUP(B821,[3]BB!B$2:D$135,3,0))</f>
        <v>0</v>
      </c>
      <c r="F821" s="14">
        <f t="shared" ca="1" si="30"/>
        <v>0</v>
      </c>
      <c r="G821" s="14">
        <f t="shared" ca="1" si="29"/>
        <v>0</v>
      </c>
      <c r="H821" s="2"/>
      <c r="I821" s="11"/>
    </row>
    <row r="822" spans="1:9" x14ac:dyDescent="0.2">
      <c r="A822" s="2"/>
      <c r="B822" s="12" t="s">
        <v>750</v>
      </c>
      <c r="C822" s="13" t="s">
        <v>679</v>
      </c>
      <c r="D822" s="14">
        <f ca="1">IF(ISNA(VLOOKUP(B822,[2]BB!B$3:D$282,3,0)),0,VLOOKUP(B822,[2]BB!B$3:D$282,3,0))</f>
        <v>0</v>
      </c>
      <c r="E822" s="14">
        <f ca="1">IF(ISNA(VLOOKUP(B822,[3]BB!B$2:D$135,3,0)),0,VLOOKUP(B822,[3]BB!B$2:D$135,3,0))</f>
        <v>0</v>
      </c>
      <c r="F822" s="14">
        <f t="shared" ca="1" si="30"/>
        <v>0</v>
      </c>
      <c r="G822" s="14">
        <f t="shared" ca="1" si="29"/>
        <v>0</v>
      </c>
      <c r="H822" s="2"/>
      <c r="I822" s="11"/>
    </row>
    <row r="823" spans="1:9" x14ac:dyDescent="0.2">
      <c r="A823" s="2"/>
      <c r="B823" s="12" t="s">
        <v>751</v>
      </c>
      <c r="C823" s="13" t="s">
        <v>679</v>
      </c>
      <c r="D823" s="14">
        <f ca="1">IF(ISNA(VLOOKUP(B823,[2]BB!B$3:D$282,3,0)),0,VLOOKUP(B823,[2]BB!B$3:D$282,3,0))</f>
        <v>0</v>
      </c>
      <c r="E823" s="14">
        <f ca="1">IF(ISNA(VLOOKUP(B823,[3]BB!B$2:D$135,3,0)),0,VLOOKUP(B823,[3]BB!B$2:D$135,3,0))</f>
        <v>0</v>
      </c>
      <c r="F823" s="14">
        <f t="shared" ca="1" si="30"/>
        <v>0</v>
      </c>
      <c r="G823" s="14">
        <f t="shared" ca="1" si="29"/>
        <v>0</v>
      </c>
      <c r="H823" s="2"/>
      <c r="I823" s="11"/>
    </row>
    <row r="824" spans="1:9" x14ac:dyDescent="0.2">
      <c r="A824" s="2"/>
      <c r="B824" s="12" t="s">
        <v>752</v>
      </c>
      <c r="C824" s="13" t="s">
        <v>679</v>
      </c>
      <c r="D824" s="14">
        <f ca="1">IF(ISNA(VLOOKUP(B824,[2]BB!B$3:D$282,3,0)),0,VLOOKUP(B824,[2]BB!B$3:D$282,3,0))</f>
        <v>0</v>
      </c>
      <c r="E824" s="14">
        <f ca="1">IF(ISNA(VLOOKUP(B824,[3]BB!B$2:D$135,3,0)),0,VLOOKUP(B824,[3]BB!B$2:D$135,3,0))</f>
        <v>0</v>
      </c>
      <c r="F824" s="14">
        <f t="shared" ca="1" si="30"/>
        <v>0</v>
      </c>
      <c r="G824" s="14">
        <f t="shared" ca="1" si="29"/>
        <v>0</v>
      </c>
      <c r="H824" s="2"/>
      <c r="I824" s="11"/>
    </row>
    <row r="825" spans="1:9" x14ac:dyDescent="0.2">
      <c r="A825" s="2"/>
      <c r="B825" s="12" t="s">
        <v>753</v>
      </c>
      <c r="C825" s="13" t="s">
        <v>679</v>
      </c>
      <c r="D825" s="14">
        <f ca="1">IF(ISNA(VLOOKUP(B825,[2]BB!B$3:D$282,3,0)),0,VLOOKUP(B825,[2]BB!B$3:D$282,3,0))</f>
        <v>0</v>
      </c>
      <c r="E825" s="14">
        <f ca="1">IF(ISNA(VLOOKUP(B825,[3]BB!B$2:D$135,3,0)),0,VLOOKUP(B825,[3]BB!B$2:D$135,3,0))</f>
        <v>0</v>
      </c>
      <c r="F825" s="14">
        <f t="shared" ca="1" si="30"/>
        <v>0</v>
      </c>
      <c r="G825" s="14">
        <f t="shared" ca="1" si="29"/>
        <v>0</v>
      </c>
      <c r="H825" s="2"/>
      <c r="I825" s="11"/>
    </row>
    <row r="826" spans="1:9" x14ac:dyDescent="0.2">
      <c r="A826" s="2"/>
      <c r="B826" s="12" t="s">
        <v>1043</v>
      </c>
      <c r="C826" s="13" t="s">
        <v>679</v>
      </c>
      <c r="D826" s="14">
        <f ca="1">IF(ISNA(VLOOKUP(B826,[2]BB!B$3:D$282,3,0)),0,VLOOKUP(B826,[2]BB!B$3:D$282,3,0))</f>
        <v>0</v>
      </c>
      <c r="E826" s="14">
        <f ca="1">IF(ISNA(VLOOKUP(B826,[3]BB!B$2:D$135,3,0)),0,VLOOKUP(B826,[3]BB!B$2:D$135,3,0))</f>
        <v>0</v>
      </c>
      <c r="F826" s="14">
        <f t="shared" ca="1" si="30"/>
        <v>0</v>
      </c>
      <c r="G826" s="14">
        <f t="shared" ca="1" si="29"/>
        <v>0</v>
      </c>
      <c r="H826" s="2"/>
      <c r="I826" s="11"/>
    </row>
    <row r="827" spans="1:9" x14ac:dyDescent="0.2">
      <c r="A827" s="2"/>
      <c r="B827" s="12" t="s">
        <v>754</v>
      </c>
      <c r="C827" s="13" t="s">
        <v>679</v>
      </c>
      <c r="D827" s="14">
        <f ca="1">IF(ISNA(VLOOKUP(B827,[2]BB!B$3:D$282,3,0)),0,VLOOKUP(B827,[2]BB!B$3:D$282,3,0))</f>
        <v>0</v>
      </c>
      <c r="E827" s="14">
        <f ca="1">IF(ISNA(VLOOKUP(B827,[3]BB!B$2:D$135,3,0)),0,VLOOKUP(B827,[3]BB!B$2:D$135,3,0))</f>
        <v>0</v>
      </c>
      <c r="F827" s="14">
        <f t="shared" ca="1" si="30"/>
        <v>0</v>
      </c>
      <c r="G827" s="14">
        <f t="shared" ca="1" si="29"/>
        <v>0</v>
      </c>
      <c r="H827" s="2"/>
      <c r="I827" s="11"/>
    </row>
    <row r="828" spans="1:9" x14ac:dyDescent="0.2">
      <c r="A828" s="2"/>
      <c r="B828" s="12" t="s">
        <v>1044</v>
      </c>
      <c r="C828" s="13" t="s">
        <v>679</v>
      </c>
      <c r="D828" s="14">
        <f ca="1">IF(ISNA(VLOOKUP(B828,[2]BB!B$3:D$282,3,0)),0,VLOOKUP(B828,[2]BB!B$3:D$282,3,0))</f>
        <v>0</v>
      </c>
      <c r="E828" s="14">
        <f ca="1">IF(ISNA(VLOOKUP(B828,[3]BB!B$2:D$135,3,0)),0,VLOOKUP(B828,[3]BB!B$2:D$135,3,0))</f>
        <v>0</v>
      </c>
      <c r="F828" s="14">
        <f t="shared" ca="1" si="30"/>
        <v>0</v>
      </c>
      <c r="G828" s="14">
        <f t="shared" ca="1" si="29"/>
        <v>0</v>
      </c>
      <c r="H828" s="2"/>
      <c r="I828" s="11"/>
    </row>
    <row r="829" spans="1:9" x14ac:dyDescent="0.2">
      <c r="A829" s="2"/>
      <c r="B829" s="12" t="s">
        <v>755</v>
      </c>
      <c r="C829" s="13" t="s">
        <v>679</v>
      </c>
      <c r="D829" s="14">
        <f ca="1">IF(ISNA(VLOOKUP(B829,[2]BB!B$3:D$282,3,0)),0,VLOOKUP(B829,[2]BB!B$3:D$282,3,0))</f>
        <v>0</v>
      </c>
      <c r="E829" s="14">
        <f ca="1">IF(ISNA(VLOOKUP(B829,[3]BB!B$2:D$135,3,0)),0,VLOOKUP(B829,[3]BB!B$2:D$135,3,0))</f>
        <v>0</v>
      </c>
      <c r="F829" s="14">
        <f t="shared" ca="1" si="30"/>
        <v>0</v>
      </c>
      <c r="G829" s="14">
        <f t="shared" ca="1" si="29"/>
        <v>0</v>
      </c>
      <c r="H829" s="2"/>
      <c r="I829" s="11"/>
    </row>
    <row r="830" spans="1:9" x14ac:dyDescent="0.2">
      <c r="A830" s="2"/>
      <c r="B830" s="12" t="s">
        <v>756</v>
      </c>
      <c r="C830" s="13" t="s">
        <v>679</v>
      </c>
      <c r="D830" s="14">
        <f ca="1">IF(ISNA(VLOOKUP(B830,[2]BB!B$3:D$282,3,0)),0,VLOOKUP(B830,[2]BB!B$3:D$282,3,0))</f>
        <v>0</v>
      </c>
      <c r="E830" s="14">
        <f ca="1">IF(ISNA(VLOOKUP(B830,[3]BB!B$2:D$135,3,0)),0,VLOOKUP(B830,[3]BB!B$2:D$135,3,0))</f>
        <v>0</v>
      </c>
      <c r="F830" s="14">
        <f t="shared" ca="1" si="30"/>
        <v>0</v>
      </c>
      <c r="G830" s="14">
        <f t="shared" ca="1" si="29"/>
        <v>0</v>
      </c>
      <c r="H830" s="2"/>
      <c r="I830" s="11"/>
    </row>
    <row r="831" spans="1:9" x14ac:dyDescent="0.2">
      <c r="A831" s="2"/>
      <c r="B831" s="12" t="s">
        <v>757</v>
      </c>
      <c r="C831" s="13" t="s">
        <v>679</v>
      </c>
      <c r="D831" s="14">
        <f ca="1">IF(ISNA(VLOOKUP(B831,[2]BB!B$3:D$282,3,0)),0,VLOOKUP(B831,[2]BB!B$3:D$282,3,0))</f>
        <v>0</v>
      </c>
      <c r="E831" s="14">
        <f ca="1">IF(ISNA(VLOOKUP(B831,[3]BB!B$2:D$135,3,0)),0,VLOOKUP(B831,[3]BB!B$2:D$135,3,0))</f>
        <v>0</v>
      </c>
      <c r="F831" s="14">
        <f t="shared" ca="1" si="30"/>
        <v>0</v>
      </c>
      <c r="G831" s="14">
        <f t="shared" ca="1" si="29"/>
        <v>0</v>
      </c>
      <c r="H831" s="2"/>
      <c r="I831" s="11"/>
    </row>
    <row r="832" spans="1:9" x14ac:dyDescent="0.2">
      <c r="A832" s="2"/>
      <c r="B832" s="12" t="s">
        <v>758</v>
      </c>
      <c r="C832" s="13" t="s">
        <v>679</v>
      </c>
      <c r="D832" s="14">
        <f ca="1">IF(ISNA(VLOOKUP(B832,[2]BB!B$3:D$282,3,0)),0,VLOOKUP(B832,[2]BB!B$3:D$282,3,0))</f>
        <v>0</v>
      </c>
      <c r="E832" s="14">
        <f ca="1">IF(ISNA(VLOOKUP(B832,[3]BB!B$2:D$135,3,0)),0,VLOOKUP(B832,[3]BB!B$2:D$135,3,0))</f>
        <v>0</v>
      </c>
      <c r="F832" s="14">
        <f t="shared" ca="1" si="30"/>
        <v>0</v>
      </c>
      <c r="G832" s="14">
        <f t="shared" ca="1" si="29"/>
        <v>0</v>
      </c>
      <c r="H832" s="2"/>
      <c r="I832" s="11"/>
    </row>
    <row r="833" spans="1:9" x14ac:dyDescent="0.2">
      <c r="A833" s="2"/>
      <c r="B833" s="12" t="s">
        <v>759</v>
      </c>
      <c r="C833" s="13" t="s">
        <v>679</v>
      </c>
      <c r="D833" s="14">
        <f ca="1">IF(ISNA(VLOOKUP(B833,[2]BB!B$3:D$282,3,0)),0,VLOOKUP(B833,[2]BB!B$3:D$282,3,0))</f>
        <v>9744.77</v>
      </c>
      <c r="E833" s="14">
        <f ca="1">IF(ISNA(VLOOKUP(B833,[3]BB!B$2:D$135,3,0)),0,VLOOKUP(B833,[3]BB!B$2:D$135,3,0))</f>
        <v>0</v>
      </c>
      <c r="F833" s="14">
        <f t="shared" ca="1" si="30"/>
        <v>9744.77</v>
      </c>
      <c r="G833" s="14">
        <f t="shared" ca="1" si="29"/>
        <v>9744.77</v>
      </c>
      <c r="H833" s="2"/>
      <c r="I833" s="11"/>
    </row>
    <row r="834" spans="1:9" x14ac:dyDescent="0.2">
      <c r="A834" s="2"/>
      <c r="B834" s="12" t="s">
        <v>760</v>
      </c>
      <c r="C834" s="13" t="s">
        <v>679</v>
      </c>
      <c r="D834" s="14">
        <f ca="1">IF(ISNA(VLOOKUP(B834,[2]BB!B$3:D$282,3,0)),0,VLOOKUP(B834,[2]BB!B$3:D$282,3,0))</f>
        <v>0</v>
      </c>
      <c r="E834" s="14">
        <f ca="1">IF(ISNA(VLOOKUP(B834,[3]BB!B$2:D$135,3,0)),0,VLOOKUP(B834,[3]BB!B$2:D$135,3,0))</f>
        <v>0</v>
      </c>
      <c r="F834" s="14">
        <f t="shared" ca="1" si="30"/>
        <v>0</v>
      </c>
      <c r="G834" s="14">
        <f t="shared" ca="1" si="29"/>
        <v>0</v>
      </c>
      <c r="H834" s="2"/>
      <c r="I834" s="11"/>
    </row>
    <row r="835" spans="1:9" x14ac:dyDescent="0.2">
      <c r="A835" s="2"/>
      <c r="B835" s="12" t="s">
        <v>761</v>
      </c>
      <c r="C835" s="13" t="s">
        <v>679</v>
      </c>
      <c r="D835" s="14">
        <f ca="1">IF(ISNA(VLOOKUP(B835,[2]BB!B$3:D$282,3,0)),0,VLOOKUP(B835,[2]BB!B$3:D$282,3,0))</f>
        <v>0</v>
      </c>
      <c r="E835" s="14">
        <f ca="1">IF(ISNA(VLOOKUP(B835,[3]BB!B$2:D$135,3,0)),0,VLOOKUP(B835,[3]BB!B$2:D$135,3,0))</f>
        <v>0</v>
      </c>
      <c r="F835" s="14">
        <f t="shared" ca="1" si="30"/>
        <v>0</v>
      </c>
      <c r="G835" s="14">
        <f t="shared" ca="1" si="29"/>
        <v>0</v>
      </c>
      <c r="H835" s="2"/>
      <c r="I835" s="11"/>
    </row>
    <row r="836" spans="1:9" x14ac:dyDescent="0.2">
      <c r="A836" s="2"/>
      <c r="B836" s="12" t="s">
        <v>762</v>
      </c>
      <c r="C836" s="13" t="s">
        <v>679</v>
      </c>
      <c r="D836" s="14">
        <f ca="1">IF(ISNA(VLOOKUP(B836,[2]BB!B$3:D$282,3,0)),0,VLOOKUP(B836,[2]BB!B$3:D$282,3,0))</f>
        <v>0</v>
      </c>
      <c r="E836" s="14">
        <f ca="1">IF(ISNA(VLOOKUP(B836,[3]BB!B$2:D$135,3,0)),0,VLOOKUP(B836,[3]BB!B$2:D$135,3,0))</f>
        <v>0</v>
      </c>
      <c r="F836" s="14">
        <f t="shared" ca="1" si="30"/>
        <v>0</v>
      </c>
      <c r="G836" s="14">
        <f t="shared" ca="1" si="29"/>
        <v>0</v>
      </c>
      <c r="H836" s="2"/>
      <c r="I836" s="11"/>
    </row>
    <row r="837" spans="1:9" x14ac:dyDescent="0.2">
      <c r="A837" s="2"/>
      <c r="B837" s="12" t="s">
        <v>763</v>
      </c>
      <c r="C837" s="13" t="s">
        <v>679</v>
      </c>
      <c r="D837" s="14">
        <f ca="1">IF(ISNA(VLOOKUP(B837,[2]BB!B$3:D$282,3,0)),0,VLOOKUP(B837,[2]BB!B$3:D$282,3,0))</f>
        <v>0</v>
      </c>
      <c r="E837" s="14">
        <f ca="1">IF(ISNA(VLOOKUP(B837,[3]BB!B$2:D$135,3,0)),0,VLOOKUP(B837,[3]BB!B$2:D$135,3,0))</f>
        <v>0</v>
      </c>
      <c r="F837" s="14">
        <f t="shared" ca="1" si="30"/>
        <v>0</v>
      </c>
      <c r="G837" s="14">
        <f t="shared" ca="1" si="29"/>
        <v>0</v>
      </c>
      <c r="H837" s="2"/>
      <c r="I837" s="11"/>
    </row>
    <row r="838" spans="1:9" x14ac:dyDescent="0.2">
      <c r="A838" s="2"/>
      <c r="B838" s="12" t="s">
        <v>764</v>
      </c>
      <c r="C838" s="13" t="s">
        <v>679</v>
      </c>
      <c r="D838" s="14">
        <f ca="1">IF(ISNA(VLOOKUP(B838,[2]BB!B$3:D$282,3,0)),0,VLOOKUP(B838,[2]BB!B$3:D$282,3,0))</f>
        <v>0</v>
      </c>
      <c r="E838" s="14">
        <f ca="1">IF(ISNA(VLOOKUP(B838,[3]BB!B$2:D$135,3,0)),0,VLOOKUP(B838,[3]BB!B$2:D$135,3,0))</f>
        <v>0</v>
      </c>
      <c r="F838" s="14">
        <f t="shared" ca="1" si="30"/>
        <v>0</v>
      </c>
      <c r="G838" s="14">
        <f t="shared" ca="1" si="29"/>
        <v>0</v>
      </c>
      <c r="H838" s="2"/>
      <c r="I838" s="11"/>
    </row>
    <row r="839" spans="1:9" x14ac:dyDescent="0.2">
      <c r="A839" s="2"/>
      <c r="B839" s="12" t="s">
        <v>765</v>
      </c>
      <c r="C839" s="13" t="s">
        <v>679</v>
      </c>
      <c r="D839" s="14">
        <f ca="1">IF(ISNA(VLOOKUP(B839,[2]BB!B$3:D$282,3,0)),0,VLOOKUP(B839,[2]BB!B$3:D$282,3,0))</f>
        <v>0</v>
      </c>
      <c r="E839" s="14">
        <f ca="1">IF(ISNA(VLOOKUP(B839,[3]BB!B$2:D$135,3,0)),0,VLOOKUP(B839,[3]BB!B$2:D$135,3,0))</f>
        <v>0</v>
      </c>
      <c r="F839" s="14">
        <f t="shared" ca="1" si="30"/>
        <v>0</v>
      </c>
      <c r="G839" s="14">
        <f t="shared" ca="1" si="29"/>
        <v>0</v>
      </c>
      <c r="H839" s="2"/>
      <c r="I839" s="11"/>
    </row>
    <row r="840" spans="1:9" x14ac:dyDescent="0.2">
      <c r="A840" s="2"/>
      <c r="B840" s="12" t="s">
        <v>766</v>
      </c>
      <c r="C840" s="13" t="s">
        <v>679</v>
      </c>
      <c r="D840" s="14">
        <f ca="1">IF(ISNA(VLOOKUP(B840,[2]BB!B$3:D$282,3,0)),0,VLOOKUP(B840,[2]BB!B$3:D$282,3,0))</f>
        <v>9744.77</v>
      </c>
      <c r="E840" s="14">
        <f ca="1">IF(ISNA(VLOOKUP(B840,[3]BB!B$2:D$135,3,0)),0,VLOOKUP(B840,[3]BB!B$2:D$135,3,0))</f>
        <v>0</v>
      </c>
      <c r="F840" s="14">
        <f t="shared" ca="1" si="30"/>
        <v>9744.77</v>
      </c>
      <c r="G840" s="14">
        <f t="shared" ca="1" si="29"/>
        <v>9744.77</v>
      </c>
      <c r="H840" s="2"/>
      <c r="I840" s="11"/>
    </row>
    <row r="841" spans="1:9" x14ac:dyDescent="0.2">
      <c r="A841" s="2"/>
      <c r="B841" s="12" t="s">
        <v>767</v>
      </c>
      <c r="C841" s="13" t="s">
        <v>679</v>
      </c>
      <c r="D841" s="14">
        <f ca="1">IF(ISNA(VLOOKUP(B841,[2]BB!B$3:D$282,3,0)),0,VLOOKUP(B841,[2]BB!B$3:D$282,3,0))</f>
        <v>0</v>
      </c>
      <c r="E841" s="14">
        <f ca="1">IF(ISNA(VLOOKUP(B841,[3]BB!B$2:D$135,3,0)),0,VLOOKUP(B841,[3]BB!B$2:D$135,3,0))</f>
        <v>0</v>
      </c>
      <c r="F841" s="14">
        <f t="shared" ca="1" si="30"/>
        <v>0</v>
      </c>
      <c r="G841" s="14">
        <f t="shared" ca="1" si="29"/>
        <v>0</v>
      </c>
      <c r="H841" s="2"/>
      <c r="I841" s="11"/>
    </row>
    <row r="842" spans="1:9" x14ac:dyDescent="0.2">
      <c r="A842" s="2"/>
      <c r="B842" s="12" t="s">
        <v>768</v>
      </c>
      <c r="C842" s="13" t="s">
        <v>679</v>
      </c>
      <c r="D842" s="14">
        <f ca="1">IF(ISNA(VLOOKUP(B842,[2]BB!B$3:D$282,3,0)),0,VLOOKUP(B842,[2]BB!B$3:D$282,3,0))</f>
        <v>0</v>
      </c>
      <c r="E842" s="14">
        <f ca="1">IF(ISNA(VLOOKUP(B842,[3]BB!B$2:D$135,3,0)),0,VLOOKUP(B842,[3]BB!B$2:D$135,3,0))</f>
        <v>0</v>
      </c>
      <c r="F842" s="14">
        <f t="shared" ca="1" si="30"/>
        <v>0</v>
      </c>
      <c r="G842" s="14">
        <f t="shared" ca="1" si="29"/>
        <v>0</v>
      </c>
      <c r="H842" s="2"/>
      <c r="I842" s="11"/>
    </row>
    <row r="843" spans="1:9" x14ac:dyDescent="0.2">
      <c r="A843" s="2"/>
      <c r="B843" s="12" t="s">
        <v>769</v>
      </c>
      <c r="C843" s="13" t="s">
        <v>679</v>
      </c>
      <c r="D843" s="14">
        <f ca="1">IF(ISNA(VLOOKUP(B843,[2]BB!B$3:D$282,3,0)),0,VLOOKUP(B843,[2]BB!B$3:D$282,3,0))</f>
        <v>0</v>
      </c>
      <c r="E843" s="14">
        <f ca="1">IF(ISNA(VLOOKUP(B843,[3]BB!B$2:D$135,3,0)),0,VLOOKUP(B843,[3]BB!B$2:D$135,3,0))</f>
        <v>0</v>
      </c>
      <c r="F843" s="14">
        <f t="shared" ca="1" si="30"/>
        <v>0</v>
      </c>
      <c r="G843" s="14">
        <f t="shared" ca="1" si="29"/>
        <v>0</v>
      </c>
      <c r="H843" s="2"/>
      <c r="I843" s="11"/>
    </row>
    <row r="844" spans="1:9" x14ac:dyDescent="0.2">
      <c r="A844" s="2"/>
      <c r="B844" s="12" t="s">
        <v>770</v>
      </c>
      <c r="C844" s="13" t="s">
        <v>679</v>
      </c>
      <c r="D844" s="14">
        <f ca="1">IF(ISNA(VLOOKUP(B844,[2]BB!B$3:D$282,3,0)),0,VLOOKUP(B844,[2]BB!B$3:D$282,3,0))</f>
        <v>9744.77</v>
      </c>
      <c r="E844" s="14">
        <f ca="1">IF(ISNA(VLOOKUP(B844,[3]BB!B$2:D$135,3,0)),0,VLOOKUP(B844,[3]BB!B$2:D$135,3,0))</f>
        <v>0</v>
      </c>
      <c r="F844" s="14">
        <f t="shared" ca="1" si="30"/>
        <v>9744.77</v>
      </c>
      <c r="G844" s="14">
        <f t="shared" ca="1" si="29"/>
        <v>9744.77</v>
      </c>
      <c r="H844" s="2"/>
      <c r="I844" s="11"/>
    </row>
    <row r="845" spans="1:9" x14ac:dyDescent="0.2">
      <c r="A845" s="2"/>
      <c r="B845" s="12" t="s">
        <v>771</v>
      </c>
      <c r="C845" s="13" t="s">
        <v>679</v>
      </c>
      <c r="D845" s="14">
        <f ca="1">IF(ISNA(VLOOKUP(B845,[2]BB!B$3:D$282,3,0)),0,VLOOKUP(B845,[2]BB!B$3:D$282,3,0))</f>
        <v>0</v>
      </c>
      <c r="E845" s="14">
        <f ca="1">IF(ISNA(VLOOKUP(B845,[3]BB!B$2:D$135,3,0)),0,VLOOKUP(B845,[3]BB!B$2:D$135,3,0))</f>
        <v>0</v>
      </c>
      <c r="F845" s="14">
        <f t="shared" ca="1" si="30"/>
        <v>0</v>
      </c>
      <c r="G845" s="14">
        <f t="shared" ca="1" si="29"/>
        <v>0</v>
      </c>
      <c r="H845" s="2"/>
      <c r="I845" s="11"/>
    </row>
    <row r="846" spans="1:9" x14ac:dyDescent="0.2">
      <c r="A846" s="2"/>
      <c r="B846" s="12" t="s">
        <v>772</v>
      </c>
      <c r="C846" s="13" t="s">
        <v>679</v>
      </c>
      <c r="D846" s="14">
        <f ca="1">IF(ISNA(VLOOKUP(B846,[2]BB!B$3:D$282,3,0)),0,VLOOKUP(B846,[2]BB!B$3:D$282,3,0))</f>
        <v>0</v>
      </c>
      <c r="E846" s="14">
        <f ca="1">IF(ISNA(VLOOKUP(B846,[3]BB!B$2:D$135,3,0)),0,VLOOKUP(B846,[3]BB!B$2:D$135,3,0))</f>
        <v>0</v>
      </c>
      <c r="F846" s="14">
        <f t="shared" ca="1" si="30"/>
        <v>0</v>
      </c>
      <c r="G846" s="14">
        <f t="shared" ca="1" si="29"/>
        <v>0</v>
      </c>
      <c r="H846" s="2"/>
      <c r="I846" s="11"/>
    </row>
    <row r="847" spans="1:9" x14ac:dyDescent="0.2">
      <c r="A847" s="2"/>
      <c r="B847" s="39" t="s">
        <v>773</v>
      </c>
      <c r="C847" s="40"/>
      <c r="D847" s="14">
        <f ca="1">SUM(D748:D846)</f>
        <v>176992.22</v>
      </c>
      <c r="E847" s="14">
        <f ca="1">SUM(E748:E846)</f>
        <v>8612.6899999999987</v>
      </c>
      <c r="F847" s="14">
        <f t="shared" ca="1" si="30"/>
        <v>185604.91</v>
      </c>
      <c r="G847" s="14">
        <f t="shared" ca="1" si="29"/>
        <v>185604.91</v>
      </c>
      <c r="H847" s="2"/>
      <c r="I847" s="11"/>
    </row>
    <row r="848" spans="1:9" x14ac:dyDescent="0.2">
      <c r="A848" s="2"/>
      <c r="B848" s="12" t="s">
        <v>975</v>
      </c>
      <c r="C848" s="13" t="s">
        <v>774</v>
      </c>
      <c r="D848" s="14">
        <f ca="1">IF(ISNA(VLOOKUP(B848,[2]BB!B$3:D$282,3,0)),0,VLOOKUP(B848,[2]BB!B$3:D$282,3,0))</f>
        <v>0</v>
      </c>
      <c r="E848" s="14">
        <f ca="1">IF(ISNA(VLOOKUP(B848,[3]BB!B$2:D$135,3,0)),0,VLOOKUP(B848,[3]BB!B$2:D$135,3,0))</f>
        <v>0</v>
      </c>
      <c r="F848" s="14">
        <f t="shared" ca="1" si="30"/>
        <v>0</v>
      </c>
      <c r="G848" s="14">
        <f t="shared" ca="1" si="29"/>
        <v>0</v>
      </c>
      <c r="H848" s="2"/>
      <c r="I848" s="11"/>
    </row>
    <row r="849" spans="1:9" x14ac:dyDescent="0.2">
      <c r="A849" s="2"/>
      <c r="B849" s="12" t="s">
        <v>1052</v>
      </c>
      <c r="C849" s="13" t="s">
        <v>774</v>
      </c>
      <c r="D849" s="14">
        <f ca="1">IF(ISNA(VLOOKUP(B849,[2]BB!B$3:D$282,3,0)),0,VLOOKUP(B849,[2]BB!B$3:D$282,3,0))</f>
        <v>9744.77</v>
      </c>
      <c r="E849" s="14">
        <f ca="1">IF(ISNA(VLOOKUP(B849,[3]BB!B$2:D$135,3,0)),0,VLOOKUP(B849,[3]BB!B$2:D$135,3,0))</f>
        <v>0</v>
      </c>
      <c r="F849" s="14">
        <f t="shared" ca="1" si="30"/>
        <v>9744.77</v>
      </c>
      <c r="G849" s="14">
        <f t="shared" ca="1" si="29"/>
        <v>9744.77</v>
      </c>
      <c r="H849" s="2"/>
      <c r="I849" s="11"/>
    </row>
    <row r="850" spans="1:9" x14ac:dyDescent="0.2">
      <c r="A850" s="2"/>
      <c r="B850" s="12" t="s">
        <v>976</v>
      </c>
      <c r="C850" s="13" t="s">
        <v>774</v>
      </c>
      <c r="D850" s="14">
        <f ca="1">IF(ISNA(VLOOKUP(B850,[2]BB!B$3:D$282,3,0)),0,VLOOKUP(B850,[2]BB!B$3:D$282,3,0))</f>
        <v>0</v>
      </c>
      <c r="E850" s="14">
        <f ca="1">IF(ISNA(VLOOKUP(B850,[3]BB!B$2:D$135,3,0)),0,VLOOKUP(B850,[3]BB!B$2:D$135,3,0))</f>
        <v>0</v>
      </c>
      <c r="F850" s="14">
        <f t="shared" ca="1" si="30"/>
        <v>0</v>
      </c>
      <c r="G850" s="14">
        <f t="shared" ca="1" si="29"/>
        <v>0</v>
      </c>
      <c r="H850" s="2"/>
      <c r="I850" s="11"/>
    </row>
    <row r="851" spans="1:9" x14ac:dyDescent="0.2">
      <c r="A851" s="2"/>
      <c r="B851" s="12" t="s">
        <v>977</v>
      </c>
      <c r="C851" s="13" t="s">
        <v>774</v>
      </c>
      <c r="D851" s="14">
        <f ca="1">IF(ISNA(VLOOKUP(B851,[2]BB!B$3:D$282,3,0)),0,VLOOKUP(B851,[2]BB!B$3:D$282,3,0))</f>
        <v>0</v>
      </c>
      <c r="E851" s="14">
        <f ca="1">IF(ISNA(VLOOKUP(B851,[3]BB!B$2:D$135,3,0)),0,VLOOKUP(B851,[3]BB!B$2:D$135,3,0))</f>
        <v>0</v>
      </c>
      <c r="F851" s="14">
        <f t="shared" ca="1" si="30"/>
        <v>0</v>
      </c>
      <c r="G851" s="14">
        <f t="shared" ca="1" si="29"/>
        <v>0</v>
      </c>
      <c r="H851" s="2"/>
      <c r="I851" s="11"/>
    </row>
    <row r="852" spans="1:9" x14ac:dyDescent="0.2">
      <c r="A852" s="2"/>
      <c r="B852" s="12" t="s">
        <v>775</v>
      </c>
      <c r="C852" s="13" t="s">
        <v>774</v>
      </c>
      <c r="D852" s="14">
        <f ca="1">IF(ISNA(VLOOKUP(B852,[2]BB!B$3:D$282,3,0)),0,VLOOKUP(B852,[2]BB!B$3:D$282,3,0))</f>
        <v>1586.36</v>
      </c>
      <c r="E852" s="14">
        <f ca="1">IF(ISNA(VLOOKUP(B852,[3]BB!B$2:D$135,3,0)),0,VLOOKUP(B852,[3]BB!B$2:D$135,3,0))</f>
        <v>0.04</v>
      </c>
      <c r="F852" s="14">
        <f t="shared" ca="1" si="30"/>
        <v>1586.3999999999999</v>
      </c>
      <c r="G852" s="14">
        <f t="shared" ca="1" si="29"/>
        <v>1586.3999999999999</v>
      </c>
      <c r="H852" s="2"/>
      <c r="I852" s="11"/>
    </row>
    <row r="853" spans="1:9" x14ac:dyDescent="0.2">
      <c r="A853" s="2"/>
      <c r="B853" s="12" t="s">
        <v>978</v>
      </c>
      <c r="C853" s="13" t="s">
        <v>774</v>
      </c>
      <c r="D853" s="14">
        <f ca="1">IF(ISNA(VLOOKUP(B853,[2]BB!B$3:D$282,3,0)),0,VLOOKUP(B853,[2]BB!B$3:D$282,3,0))</f>
        <v>0</v>
      </c>
      <c r="E853" s="14">
        <f ca="1">IF(ISNA(VLOOKUP(B853,[3]BB!B$2:D$135,3,0)),0,VLOOKUP(B853,[3]BB!B$2:D$135,3,0))</f>
        <v>0</v>
      </c>
      <c r="F853" s="14">
        <f t="shared" ca="1" si="30"/>
        <v>0</v>
      </c>
      <c r="G853" s="14">
        <f t="shared" ca="1" si="29"/>
        <v>0</v>
      </c>
      <c r="H853" s="2"/>
      <c r="I853" s="11"/>
    </row>
    <row r="854" spans="1:9" x14ac:dyDescent="0.2">
      <c r="A854" s="2"/>
      <c r="B854" s="12" t="s">
        <v>776</v>
      </c>
      <c r="C854" s="13" t="s">
        <v>774</v>
      </c>
      <c r="D854" s="14">
        <f ca="1">IF(ISNA(VLOOKUP(B854,[2]BB!B$3:D$282,3,0)),0,VLOOKUP(B854,[2]BB!B$3:D$282,3,0))</f>
        <v>0</v>
      </c>
      <c r="E854" s="14">
        <f ca="1">IF(ISNA(VLOOKUP(B854,[3]BB!B$2:D$135,3,0)),0,VLOOKUP(B854,[3]BB!B$2:D$135,3,0))</f>
        <v>20350.09</v>
      </c>
      <c r="F854" s="14">
        <f t="shared" ca="1" si="30"/>
        <v>20350.09</v>
      </c>
      <c r="G854" s="14">
        <f t="shared" ca="1" si="29"/>
        <v>20350.09</v>
      </c>
      <c r="H854" s="2"/>
      <c r="I854" s="11"/>
    </row>
    <row r="855" spans="1:9" x14ac:dyDescent="0.2">
      <c r="A855" s="2"/>
      <c r="B855" s="12" t="s">
        <v>979</v>
      </c>
      <c r="C855" s="13" t="s">
        <v>774</v>
      </c>
      <c r="D855" s="14">
        <f ca="1">IF(ISNA(VLOOKUP(B855,[2]BB!B$3:D$282,3,0)),0,VLOOKUP(B855,[2]BB!B$3:D$282,3,0))</f>
        <v>0</v>
      </c>
      <c r="E855" s="14">
        <f ca="1">IF(ISNA(VLOOKUP(B855,[3]BB!B$2:D$135,3,0)),0,VLOOKUP(B855,[3]BB!B$2:D$135,3,0))</f>
        <v>0</v>
      </c>
      <c r="F855" s="14">
        <f t="shared" ca="1" si="30"/>
        <v>0</v>
      </c>
      <c r="G855" s="14">
        <f t="shared" ca="1" si="29"/>
        <v>0</v>
      </c>
      <c r="H855" s="2"/>
      <c r="I855" s="11"/>
    </row>
    <row r="856" spans="1:9" x14ac:dyDescent="0.2">
      <c r="A856" s="2"/>
      <c r="B856" s="12" t="s">
        <v>1053</v>
      </c>
      <c r="C856" s="13" t="s">
        <v>774</v>
      </c>
      <c r="D856" s="14">
        <f ca="1">IF(ISNA(VLOOKUP(B856,[2]BB!B$3:D$282,3,0)),0,VLOOKUP(B856,[2]BB!B$3:D$282,3,0))</f>
        <v>0</v>
      </c>
      <c r="E856" s="14">
        <f ca="1">IF(ISNA(VLOOKUP(B856,[3]BB!B$2:D$135,3,0)),0,VLOOKUP(B856,[3]BB!B$2:D$135,3,0))</f>
        <v>0</v>
      </c>
      <c r="F856" s="14">
        <f t="shared" ca="1" si="30"/>
        <v>0</v>
      </c>
      <c r="G856" s="14">
        <f t="shared" ca="1" si="29"/>
        <v>0</v>
      </c>
      <c r="H856" s="2"/>
      <c r="I856" s="11"/>
    </row>
    <row r="857" spans="1:9" x14ac:dyDescent="0.2">
      <c r="A857" s="2"/>
      <c r="B857" s="12" t="s">
        <v>980</v>
      </c>
      <c r="C857" s="13" t="s">
        <v>774</v>
      </c>
      <c r="D857" s="14">
        <f ca="1">IF(ISNA(VLOOKUP(B857,[2]BB!B$3:D$282,3,0)),0,VLOOKUP(B857,[2]BB!B$3:D$282,3,0))</f>
        <v>0</v>
      </c>
      <c r="E857" s="14">
        <f ca="1">IF(ISNA(VLOOKUP(B857,[3]BB!B$2:D$135,3,0)),0,VLOOKUP(B857,[3]BB!B$2:D$135,3,0))</f>
        <v>0</v>
      </c>
      <c r="F857" s="14">
        <f t="shared" ca="1" si="30"/>
        <v>0</v>
      </c>
      <c r="G857" s="14">
        <f t="shared" ca="1" si="29"/>
        <v>0</v>
      </c>
      <c r="H857" s="2"/>
      <c r="I857" s="11"/>
    </row>
    <row r="858" spans="1:9" x14ac:dyDescent="0.2">
      <c r="A858" s="2"/>
      <c r="B858" s="12" t="s">
        <v>1054</v>
      </c>
      <c r="C858" s="13" t="s">
        <v>774</v>
      </c>
      <c r="D858" s="14">
        <f ca="1">IF(ISNA(VLOOKUP(B858,[2]BB!B$3:D$282,3,0)),0,VLOOKUP(B858,[2]BB!B$3:D$282,3,0))</f>
        <v>9744.77</v>
      </c>
      <c r="E858" s="14">
        <f ca="1">IF(ISNA(VLOOKUP(B858,[3]BB!B$2:D$135,3,0)),0,VLOOKUP(B858,[3]BB!B$2:D$135,3,0))</f>
        <v>0</v>
      </c>
      <c r="F858" s="14">
        <f t="shared" ca="1" si="30"/>
        <v>9744.77</v>
      </c>
      <c r="G858" s="14">
        <f t="shared" ca="1" si="29"/>
        <v>9744.77</v>
      </c>
      <c r="H858" s="2"/>
      <c r="I858" s="11"/>
    </row>
    <row r="859" spans="1:9" x14ac:dyDescent="0.2">
      <c r="A859" s="2"/>
      <c r="B859" s="12" t="s">
        <v>777</v>
      </c>
      <c r="C859" s="13" t="s">
        <v>774</v>
      </c>
      <c r="D859" s="14">
        <f ca="1">IF(ISNA(VLOOKUP(B859,[2]BB!B$3:D$282,3,0)),0,VLOOKUP(B859,[2]BB!B$3:D$282,3,0))</f>
        <v>9744.77</v>
      </c>
      <c r="E859" s="14">
        <f ca="1">IF(ISNA(VLOOKUP(B859,[3]BB!B$2:D$135,3,0)),0,VLOOKUP(B859,[3]BB!B$2:D$135,3,0))</f>
        <v>20350.09</v>
      </c>
      <c r="F859" s="14">
        <f t="shared" ca="1" si="30"/>
        <v>30094.86</v>
      </c>
      <c r="G859" s="14">
        <f t="shared" ca="1" si="29"/>
        <v>30094.86</v>
      </c>
      <c r="H859" s="2"/>
      <c r="I859" s="11"/>
    </row>
    <row r="860" spans="1:9" x14ac:dyDescent="0.2">
      <c r="A860" s="2"/>
      <c r="B860" s="12" t="s">
        <v>981</v>
      </c>
      <c r="C860" s="13" t="s">
        <v>774</v>
      </c>
      <c r="D860" s="14">
        <f ca="1">IF(ISNA(VLOOKUP(B860,[2]BB!B$3:D$282,3,0)),0,VLOOKUP(B860,[2]BB!B$3:D$282,3,0))</f>
        <v>0</v>
      </c>
      <c r="E860" s="14">
        <f ca="1">IF(ISNA(VLOOKUP(B860,[3]BB!B$2:D$135,3,0)),0,VLOOKUP(B860,[3]BB!B$2:D$135,3,0))</f>
        <v>0</v>
      </c>
      <c r="F860" s="14">
        <f t="shared" ca="1" si="30"/>
        <v>0</v>
      </c>
      <c r="G860" s="14">
        <f t="shared" ca="1" si="29"/>
        <v>0</v>
      </c>
      <c r="H860" s="2"/>
      <c r="I860" s="11"/>
    </row>
    <row r="861" spans="1:9" x14ac:dyDescent="0.2">
      <c r="A861" s="2"/>
      <c r="B861" s="12" t="s">
        <v>778</v>
      </c>
      <c r="C861" s="13" t="s">
        <v>774</v>
      </c>
      <c r="D861" s="14">
        <f ca="1">IF(ISNA(VLOOKUP(B861,[2]BB!B$3:D$282,3,0)),0,VLOOKUP(B861,[2]BB!B$3:D$282,3,0))</f>
        <v>0</v>
      </c>
      <c r="E861" s="14">
        <f ca="1">IF(ISNA(VLOOKUP(B861,[3]BB!B$2:D$135,3,0)),0,VLOOKUP(B861,[3]BB!B$2:D$135,3,0))</f>
        <v>0</v>
      </c>
      <c r="F861" s="14">
        <f t="shared" ca="1" si="30"/>
        <v>0</v>
      </c>
      <c r="G861" s="14">
        <f t="shared" ca="1" si="29"/>
        <v>0</v>
      </c>
      <c r="H861" s="2"/>
      <c r="I861" s="11"/>
    </row>
    <row r="862" spans="1:9" x14ac:dyDescent="0.2">
      <c r="A862" s="2"/>
      <c r="B862" s="12" t="s">
        <v>982</v>
      </c>
      <c r="C862" s="13" t="s">
        <v>774</v>
      </c>
      <c r="D862" s="14">
        <f ca="1">IF(ISNA(VLOOKUP(B862,[2]BB!B$3:D$282,3,0)),0,VLOOKUP(B862,[2]BB!B$3:D$282,3,0))</f>
        <v>0</v>
      </c>
      <c r="E862" s="14">
        <f ca="1">IF(ISNA(VLOOKUP(B862,[3]BB!B$2:D$135,3,0)),0,VLOOKUP(B862,[3]BB!B$2:D$135,3,0))</f>
        <v>0</v>
      </c>
      <c r="F862" s="14">
        <f t="shared" ca="1" si="30"/>
        <v>0</v>
      </c>
      <c r="G862" s="14">
        <f t="shared" ca="1" si="29"/>
        <v>0</v>
      </c>
      <c r="H862" s="2"/>
      <c r="I862" s="11"/>
    </row>
    <row r="863" spans="1:9" x14ac:dyDescent="0.2">
      <c r="A863" s="2"/>
      <c r="B863" s="12" t="s">
        <v>983</v>
      </c>
      <c r="C863" s="13" t="s">
        <v>774</v>
      </c>
      <c r="D863" s="14">
        <f ca="1">IF(ISNA(VLOOKUP(B863,[2]BB!B$3:D$282,3,0)),0,VLOOKUP(B863,[2]BB!B$3:D$282,3,0))</f>
        <v>0</v>
      </c>
      <c r="E863" s="14">
        <f ca="1">IF(ISNA(VLOOKUP(B863,[3]BB!B$2:D$135,3,0)),0,VLOOKUP(B863,[3]BB!B$2:D$135,3,0))</f>
        <v>0</v>
      </c>
      <c r="F863" s="14">
        <f t="shared" ca="1" si="30"/>
        <v>0</v>
      </c>
      <c r="G863" s="14">
        <f t="shared" ca="1" si="29"/>
        <v>0</v>
      </c>
      <c r="H863" s="2"/>
      <c r="I863" s="11"/>
    </row>
    <row r="864" spans="1:9" x14ac:dyDescent="0.2">
      <c r="A864" s="2"/>
      <c r="B864" s="12" t="s">
        <v>984</v>
      </c>
      <c r="C864" s="13" t="s">
        <v>774</v>
      </c>
      <c r="D864" s="14">
        <f ca="1">IF(ISNA(VLOOKUP(B864,[2]BB!B$3:D$282,3,0)),0,VLOOKUP(B864,[2]BB!B$3:D$282,3,0))</f>
        <v>0</v>
      </c>
      <c r="E864" s="14">
        <f ca="1">IF(ISNA(VLOOKUP(B864,[3]BB!B$2:D$135,3,0)),0,VLOOKUP(B864,[3]BB!B$2:D$135,3,0))</f>
        <v>0</v>
      </c>
      <c r="F864" s="14">
        <f t="shared" ca="1" si="30"/>
        <v>0</v>
      </c>
      <c r="G864" s="14">
        <f t="shared" ca="1" si="29"/>
        <v>0</v>
      </c>
      <c r="H864" s="2"/>
      <c r="I864" s="11"/>
    </row>
    <row r="865" spans="1:9" x14ac:dyDescent="0.2">
      <c r="A865" s="2"/>
      <c r="B865" s="12" t="s">
        <v>985</v>
      </c>
      <c r="C865" s="13" t="s">
        <v>774</v>
      </c>
      <c r="D865" s="14">
        <f ca="1">IF(ISNA(VLOOKUP(B865,[2]BB!B$3:D$282,3,0)),0,VLOOKUP(B865,[2]BB!B$3:D$282,3,0))</f>
        <v>0</v>
      </c>
      <c r="E865" s="14">
        <f ca="1">IF(ISNA(VLOOKUP(B865,[3]BB!B$2:D$135,3,0)),0,VLOOKUP(B865,[3]BB!B$2:D$135,3,0))</f>
        <v>0</v>
      </c>
      <c r="F865" s="14">
        <f t="shared" ca="1" si="30"/>
        <v>0</v>
      </c>
      <c r="G865" s="14">
        <f t="shared" ca="1" si="29"/>
        <v>0</v>
      </c>
      <c r="H865" s="2"/>
      <c r="I865" s="11"/>
    </row>
    <row r="866" spans="1:9" x14ac:dyDescent="0.2">
      <c r="A866" s="2"/>
      <c r="B866" s="12" t="s">
        <v>1045</v>
      </c>
      <c r="C866" s="13" t="s">
        <v>774</v>
      </c>
      <c r="D866" s="14">
        <f ca="1">IF(ISNA(VLOOKUP(B866,[2]BB!B$3:D$282,3,0)),0,VLOOKUP(B866,[2]BB!B$3:D$282,3,0))</f>
        <v>9744.77</v>
      </c>
      <c r="E866" s="14">
        <f ca="1">IF(ISNA(VLOOKUP(B866,[3]BB!B$2:D$135,3,0)),0,VLOOKUP(B866,[3]BB!B$2:D$135,3,0))</f>
        <v>0</v>
      </c>
      <c r="F866" s="14">
        <f t="shared" ca="1" si="30"/>
        <v>9744.77</v>
      </c>
      <c r="G866" s="14">
        <f t="shared" ca="1" si="29"/>
        <v>9744.77</v>
      </c>
      <c r="H866" s="2"/>
      <c r="I866" s="11"/>
    </row>
    <row r="867" spans="1:9" x14ac:dyDescent="0.2">
      <c r="A867" s="2"/>
      <c r="B867" s="12" t="s">
        <v>986</v>
      </c>
      <c r="C867" s="13" t="s">
        <v>774</v>
      </c>
      <c r="D867" s="14">
        <f ca="1">IF(ISNA(VLOOKUP(B867,[2]BB!B$3:D$282,3,0)),0,VLOOKUP(B867,[2]BB!B$3:D$282,3,0))</f>
        <v>0</v>
      </c>
      <c r="E867" s="14">
        <f ca="1">IF(ISNA(VLOOKUP(B867,[3]BB!B$2:D$135,3,0)),0,VLOOKUP(B867,[3]BB!B$2:D$135,3,0))</f>
        <v>0</v>
      </c>
      <c r="F867" s="14">
        <f t="shared" ca="1" si="30"/>
        <v>0</v>
      </c>
      <c r="G867" s="14">
        <f t="shared" ca="1" si="29"/>
        <v>0</v>
      </c>
      <c r="H867" s="2"/>
      <c r="I867" s="11"/>
    </row>
    <row r="868" spans="1:9" x14ac:dyDescent="0.2">
      <c r="A868" s="2"/>
      <c r="B868" s="12" t="s">
        <v>987</v>
      </c>
      <c r="C868" s="13" t="s">
        <v>774</v>
      </c>
      <c r="D868" s="14">
        <f ca="1">IF(ISNA(VLOOKUP(B868,[2]BB!B$3:D$282,3,0)),0,VLOOKUP(B868,[2]BB!B$3:D$282,3,0))</f>
        <v>0</v>
      </c>
      <c r="E868" s="14">
        <f ca="1">IF(ISNA(VLOOKUP(B868,[3]BB!B$2:D$135,3,0)),0,VLOOKUP(B868,[3]BB!B$2:D$135,3,0))</f>
        <v>0</v>
      </c>
      <c r="F868" s="14">
        <f t="shared" ca="1" si="30"/>
        <v>0</v>
      </c>
      <c r="G868" s="14">
        <f t="shared" ca="1" si="29"/>
        <v>0</v>
      </c>
      <c r="H868" s="2"/>
      <c r="I868" s="11"/>
    </row>
    <row r="869" spans="1:9" x14ac:dyDescent="0.2">
      <c r="A869" s="2"/>
      <c r="B869" s="12" t="s">
        <v>988</v>
      </c>
      <c r="C869" s="13" t="s">
        <v>774</v>
      </c>
      <c r="D869" s="14">
        <f ca="1">IF(ISNA(VLOOKUP(B869,[2]BB!B$3:D$282,3,0)),0,VLOOKUP(B869,[2]BB!B$3:D$282,3,0))</f>
        <v>0</v>
      </c>
      <c r="E869" s="14">
        <f ca="1">IF(ISNA(VLOOKUP(B869,[3]BB!B$2:D$135,3,0)),0,VLOOKUP(B869,[3]BB!B$2:D$135,3,0))</f>
        <v>0</v>
      </c>
      <c r="F869" s="14">
        <f t="shared" ca="1" si="30"/>
        <v>0</v>
      </c>
      <c r="G869" s="14">
        <f t="shared" ca="1" si="29"/>
        <v>0</v>
      </c>
      <c r="H869" s="2"/>
      <c r="I869" s="11"/>
    </row>
    <row r="870" spans="1:9" x14ac:dyDescent="0.2">
      <c r="A870" s="2"/>
      <c r="B870" s="12" t="s">
        <v>989</v>
      </c>
      <c r="C870" s="13" t="s">
        <v>774</v>
      </c>
      <c r="D870" s="14">
        <f ca="1">IF(ISNA(VLOOKUP(B870,[2]BB!B$3:D$282,3,0)),0,VLOOKUP(B870,[2]BB!B$3:D$282,3,0))</f>
        <v>0</v>
      </c>
      <c r="E870" s="14">
        <f ca="1">IF(ISNA(VLOOKUP(B870,[3]BB!B$2:D$135,3,0)),0,VLOOKUP(B870,[3]BB!B$2:D$135,3,0))</f>
        <v>0</v>
      </c>
      <c r="F870" s="14">
        <f t="shared" ca="1" si="30"/>
        <v>0</v>
      </c>
      <c r="G870" s="14">
        <f t="shared" ca="1" si="29"/>
        <v>0</v>
      </c>
      <c r="H870" s="2"/>
      <c r="I870" s="11"/>
    </row>
    <row r="871" spans="1:9" x14ac:dyDescent="0.2">
      <c r="A871" s="2"/>
      <c r="B871" s="12" t="s">
        <v>779</v>
      </c>
      <c r="C871" s="13" t="s">
        <v>774</v>
      </c>
      <c r="D871" s="14">
        <f ca="1">IF(ISNA(VLOOKUP(B871,[2]BB!B$3:D$282,3,0)),0,VLOOKUP(B871,[2]BB!B$3:D$282,3,0))</f>
        <v>9744.77</v>
      </c>
      <c r="E871" s="14">
        <f ca="1">IF(ISNA(VLOOKUP(B871,[3]BB!B$2:D$135,3,0)),0,VLOOKUP(B871,[3]BB!B$2:D$135,3,0))</f>
        <v>27133.45</v>
      </c>
      <c r="F871" s="14">
        <f t="shared" ca="1" si="30"/>
        <v>36878.22</v>
      </c>
      <c r="G871" s="14">
        <f t="shared" ca="1" si="29"/>
        <v>36878.22</v>
      </c>
      <c r="H871" s="2"/>
      <c r="I871" s="11"/>
    </row>
    <row r="872" spans="1:9" x14ac:dyDescent="0.2">
      <c r="A872" s="2"/>
      <c r="B872" s="12" t="s">
        <v>990</v>
      </c>
      <c r="C872" s="13" t="s">
        <v>774</v>
      </c>
      <c r="D872" s="14">
        <f ca="1">IF(ISNA(VLOOKUP(B872,[2]BB!B$3:D$282,3,0)),0,VLOOKUP(B872,[2]BB!B$3:D$282,3,0))</f>
        <v>0</v>
      </c>
      <c r="E872" s="14">
        <f ca="1">IF(ISNA(VLOOKUP(B872,[3]BB!B$2:D$135,3,0)),0,VLOOKUP(B872,[3]BB!B$2:D$135,3,0))</f>
        <v>0</v>
      </c>
      <c r="F872" s="14">
        <f t="shared" ca="1" si="30"/>
        <v>0</v>
      </c>
      <c r="G872" s="14">
        <f t="shared" ca="1" si="29"/>
        <v>0</v>
      </c>
      <c r="H872" s="2"/>
      <c r="I872" s="11"/>
    </row>
    <row r="873" spans="1:9" x14ac:dyDescent="0.2">
      <c r="A873" s="2"/>
      <c r="B873" s="12" t="s">
        <v>991</v>
      </c>
      <c r="C873" s="13" t="s">
        <v>774</v>
      </c>
      <c r="D873" s="14">
        <f ca="1">IF(ISNA(VLOOKUP(B873,[2]BB!B$3:D$282,3,0)),0,VLOOKUP(B873,[2]BB!B$3:D$282,3,0))</f>
        <v>0</v>
      </c>
      <c r="E873" s="14">
        <f ca="1">IF(ISNA(VLOOKUP(B873,[3]BB!B$2:D$135,3,0)),0,VLOOKUP(B873,[3]BB!B$2:D$135,3,0))</f>
        <v>0</v>
      </c>
      <c r="F873" s="14">
        <f t="shared" ca="1" si="30"/>
        <v>0</v>
      </c>
      <c r="G873" s="14">
        <f t="shared" ca="1" si="29"/>
        <v>0</v>
      </c>
      <c r="H873" s="2"/>
      <c r="I873" s="11"/>
    </row>
    <row r="874" spans="1:9" x14ac:dyDescent="0.2">
      <c r="A874" s="2"/>
      <c r="B874" s="39" t="s">
        <v>780</v>
      </c>
      <c r="C874" s="40"/>
      <c r="D874" s="14">
        <f ca="1">SUM(D848:D873)</f>
        <v>50310.210000000006</v>
      </c>
      <c r="E874" s="14">
        <f ca="1">SUM(E848:E873)</f>
        <v>67833.67</v>
      </c>
      <c r="F874" s="14">
        <f t="shared" ca="1" si="30"/>
        <v>118143.88</v>
      </c>
      <c r="G874" s="14">
        <f t="shared" ca="1" si="29"/>
        <v>118143.88</v>
      </c>
      <c r="H874" s="2"/>
      <c r="I874" s="11"/>
    </row>
    <row r="875" spans="1:9" x14ac:dyDescent="0.2">
      <c r="A875" s="2"/>
      <c r="B875" s="12" t="s">
        <v>781</v>
      </c>
      <c r="C875" s="13" t="s">
        <v>782</v>
      </c>
      <c r="D875" s="14">
        <f ca="1">IF(ISNA(VLOOKUP(B875,[2]BB!B$3:D$282,3,0)),0,VLOOKUP(B875,[2]BB!B$3:D$282,3,0))</f>
        <v>0</v>
      </c>
      <c r="E875" s="14">
        <f ca="1">IF(ISNA(VLOOKUP(B875,[3]BB!B$2:D$135,3,0)),0,VLOOKUP(B875,[3]BB!B$2:D$135,3,0))</f>
        <v>13811.31</v>
      </c>
      <c r="F875" s="14">
        <f t="shared" ca="1" si="30"/>
        <v>13811.31</v>
      </c>
      <c r="G875" s="14">
        <f t="shared" ca="1" si="29"/>
        <v>13811.31</v>
      </c>
      <c r="H875" s="2"/>
      <c r="I875" s="11"/>
    </row>
    <row r="876" spans="1:9" x14ac:dyDescent="0.2">
      <c r="A876" s="2"/>
      <c r="B876" s="12" t="s">
        <v>783</v>
      </c>
      <c r="C876" s="13" t="s">
        <v>782</v>
      </c>
      <c r="D876" s="14">
        <f ca="1">IF(ISNA(VLOOKUP(B876,[2]BB!B$3:D$282,3,0)),0,VLOOKUP(B876,[2]BB!B$3:D$282,3,0))</f>
        <v>0</v>
      </c>
      <c r="E876" s="14">
        <f ca="1">IF(ISNA(VLOOKUP(B876,[3]BB!B$2:D$135,3,0)),0,VLOOKUP(B876,[3]BB!B$2:D$135,3,0))</f>
        <v>13811.31</v>
      </c>
      <c r="F876" s="14">
        <f t="shared" ca="1" si="30"/>
        <v>13811.31</v>
      </c>
      <c r="G876" s="14">
        <f t="shared" ca="1" si="29"/>
        <v>13811.31</v>
      </c>
      <c r="H876" s="2"/>
      <c r="I876" s="11"/>
    </row>
    <row r="877" spans="1:9" x14ac:dyDescent="0.2">
      <c r="A877" s="2"/>
      <c r="B877" s="12" t="s">
        <v>1055</v>
      </c>
      <c r="C877" s="13" t="s">
        <v>782</v>
      </c>
      <c r="D877" s="14">
        <f ca="1">IF(ISNA(VLOOKUP(B877,[2]BB!B$3:D$282,3,0)),0,VLOOKUP(B877,[2]BB!B$3:D$282,3,0))</f>
        <v>0</v>
      </c>
      <c r="E877" s="14">
        <f ca="1">IF(ISNA(VLOOKUP(B877,[3]BB!B$2:D$135,3,0)),0,VLOOKUP(B877,[3]BB!B$2:D$135,3,0))</f>
        <v>0</v>
      </c>
      <c r="F877" s="14">
        <f t="shared" ca="1" si="30"/>
        <v>0</v>
      </c>
      <c r="G877" s="14">
        <f t="shared" ca="1" si="29"/>
        <v>0</v>
      </c>
      <c r="H877" s="2"/>
      <c r="I877" s="11"/>
    </row>
    <row r="878" spans="1:9" x14ac:dyDescent="0.2">
      <c r="A878" s="2"/>
      <c r="B878" s="12" t="s">
        <v>784</v>
      </c>
      <c r="C878" s="13" t="s">
        <v>782</v>
      </c>
      <c r="D878" s="14">
        <f ca="1">IF(ISNA(VLOOKUP(B878,[2]BB!B$3:D$282,3,0)),0,VLOOKUP(B878,[2]BB!B$3:D$282,3,0))</f>
        <v>0</v>
      </c>
      <c r="E878" s="14">
        <f ca="1">IF(ISNA(VLOOKUP(B878,[3]BB!B$2:D$135,3,0)),0,VLOOKUP(B878,[3]BB!B$2:D$135,3,0))</f>
        <v>13811.31</v>
      </c>
      <c r="F878" s="14">
        <f t="shared" ca="1" si="30"/>
        <v>13811.31</v>
      </c>
      <c r="G878" s="14">
        <f t="shared" ca="1" si="29"/>
        <v>13811.31</v>
      </c>
      <c r="H878" s="2"/>
      <c r="I878" s="11"/>
    </row>
    <row r="879" spans="1:9" x14ac:dyDescent="0.2">
      <c r="A879" s="2"/>
      <c r="B879" s="12" t="s">
        <v>1046</v>
      </c>
      <c r="C879" s="13" t="s">
        <v>782</v>
      </c>
      <c r="D879" s="14">
        <f ca="1">IF(ISNA(VLOOKUP(B879,[2]BB!B$3:D$282,3,0)),0,VLOOKUP(B879,[2]BB!B$3:D$282,3,0))</f>
        <v>0</v>
      </c>
      <c r="E879" s="14">
        <f ca="1">IF(ISNA(VLOOKUP(B879,[3]BB!B$2:D$135,3,0)),0,VLOOKUP(B879,[3]BB!B$2:D$135,3,0))</f>
        <v>0</v>
      </c>
      <c r="F879" s="14">
        <f t="shared" ca="1" si="30"/>
        <v>0</v>
      </c>
      <c r="G879" s="14">
        <f t="shared" ca="1" si="29"/>
        <v>0</v>
      </c>
      <c r="H879" s="2"/>
      <c r="I879" s="11"/>
    </row>
    <row r="880" spans="1:9" x14ac:dyDescent="0.2">
      <c r="A880" s="2"/>
      <c r="B880" s="12" t="s">
        <v>1056</v>
      </c>
      <c r="C880" s="13" t="s">
        <v>782</v>
      </c>
      <c r="D880" s="14">
        <f ca="1">IF(ISNA(VLOOKUP(B880,[2]BB!B$3:D$282,3,0)),0,VLOOKUP(B880,[2]BB!B$3:D$282,3,0))</f>
        <v>0</v>
      </c>
      <c r="E880" s="14">
        <f ca="1">IF(ISNA(VLOOKUP(B880,[3]BB!B$2:D$135,3,0)),0,VLOOKUP(B880,[3]BB!B$2:D$135,3,0))</f>
        <v>0</v>
      </c>
      <c r="F880" s="14">
        <f t="shared" ca="1" si="30"/>
        <v>0</v>
      </c>
      <c r="G880" s="14">
        <f t="shared" ca="1" si="29"/>
        <v>0</v>
      </c>
      <c r="H880" s="2"/>
      <c r="I880" s="11"/>
    </row>
    <row r="881" spans="1:9" x14ac:dyDescent="0.2">
      <c r="A881" s="2"/>
      <c r="B881" s="12" t="s">
        <v>785</v>
      </c>
      <c r="C881" s="13" t="s">
        <v>782</v>
      </c>
      <c r="D881" s="14">
        <f ca="1">IF(ISNA(VLOOKUP(B881,[2]BB!B$3:D$282,3,0)),0,VLOOKUP(B881,[2]BB!B$3:D$282,3,0))</f>
        <v>0</v>
      </c>
      <c r="E881" s="14">
        <f ca="1">IF(ISNA(VLOOKUP(B881,[3]BB!B$2:D$135,3,0)),0,VLOOKUP(B881,[3]BB!B$2:D$135,3,0))</f>
        <v>13811.31</v>
      </c>
      <c r="F881" s="14">
        <f t="shared" ca="1" si="30"/>
        <v>13811.31</v>
      </c>
      <c r="G881" s="14">
        <f t="shared" ca="1" si="29"/>
        <v>13811.31</v>
      </c>
      <c r="H881" s="2"/>
      <c r="I881" s="11"/>
    </row>
    <row r="882" spans="1:9" x14ac:dyDescent="0.2">
      <c r="A882" s="2"/>
      <c r="B882" s="12" t="s">
        <v>786</v>
      </c>
      <c r="C882" s="13" t="s">
        <v>782</v>
      </c>
      <c r="D882" s="14">
        <f ca="1">IF(ISNA(VLOOKUP(B882,[2]BB!B$3:D$282,3,0)),0,VLOOKUP(B882,[2]BB!B$3:D$282,3,0))</f>
        <v>0</v>
      </c>
      <c r="E882" s="14">
        <f ca="1">IF(ISNA(VLOOKUP(B882,[3]BB!B$2:D$135,3,0)),0,VLOOKUP(B882,[3]BB!B$2:D$135,3,0))</f>
        <v>13811.31</v>
      </c>
      <c r="F882" s="14">
        <f t="shared" ca="1" si="30"/>
        <v>13811.31</v>
      </c>
      <c r="G882" s="14">
        <f t="shared" ref="G882:G945" ca="1" si="31">F882</f>
        <v>13811.31</v>
      </c>
      <c r="H882" s="2"/>
      <c r="I882" s="11"/>
    </row>
    <row r="883" spans="1:9" x14ac:dyDescent="0.2">
      <c r="A883" s="2"/>
      <c r="B883" s="12" t="s">
        <v>1057</v>
      </c>
      <c r="C883" s="13" t="s">
        <v>782</v>
      </c>
      <c r="D883" s="14">
        <f ca="1">IF(ISNA(VLOOKUP(B883,[2]BB!B$3:D$282,3,0)),0,VLOOKUP(B883,[2]BB!B$3:D$282,3,0))</f>
        <v>0</v>
      </c>
      <c r="E883" s="14">
        <f ca="1">IF(ISNA(VLOOKUP(B883,[3]BB!B$2:D$135,3,0)),0,VLOOKUP(B883,[3]BB!B$2:D$135,3,0))</f>
        <v>0</v>
      </c>
      <c r="F883" s="14">
        <f t="shared" ref="F883:F946" ca="1" si="32">SUM(D883:E883)</f>
        <v>0</v>
      </c>
      <c r="G883" s="14">
        <f t="shared" ca="1" si="31"/>
        <v>0</v>
      </c>
      <c r="H883" s="2"/>
      <c r="I883" s="11"/>
    </row>
    <row r="884" spans="1:9" x14ac:dyDescent="0.2">
      <c r="A884" s="2"/>
      <c r="B884" s="12" t="s">
        <v>787</v>
      </c>
      <c r="C884" s="13" t="s">
        <v>782</v>
      </c>
      <c r="D884" s="14">
        <f ca="1">IF(ISNA(VLOOKUP(B884,[2]BB!B$3:D$282,3,0)),0,VLOOKUP(B884,[2]BB!B$3:D$282,3,0))</f>
        <v>9744.77</v>
      </c>
      <c r="E884" s="14">
        <f ca="1">IF(ISNA(VLOOKUP(B884,[3]BB!B$2:D$135,3,0)),0,VLOOKUP(B884,[3]BB!B$2:D$135,3,0))</f>
        <v>46037.7</v>
      </c>
      <c r="F884" s="14">
        <f t="shared" ca="1" si="32"/>
        <v>55782.47</v>
      </c>
      <c r="G884" s="14">
        <f t="shared" ca="1" si="31"/>
        <v>55782.47</v>
      </c>
      <c r="H884" s="2"/>
      <c r="I884" s="11"/>
    </row>
    <row r="885" spans="1:9" x14ac:dyDescent="0.2">
      <c r="A885" s="2"/>
      <c r="B885" s="12" t="s">
        <v>1058</v>
      </c>
      <c r="C885" s="13" t="s">
        <v>782</v>
      </c>
      <c r="D885" s="14">
        <f ca="1">IF(ISNA(VLOOKUP(B885,[2]BB!B$3:D$282,3,0)),0,VLOOKUP(B885,[2]BB!B$3:D$282,3,0))</f>
        <v>0</v>
      </c>
      <c r="E885" s="14">
        <f ca="1">IF(ISNA(VLOOKUP(B885,[3]BB!B$2:D$135,3,0)),0,VLOOKUP(B885,[3]BB!B$2:D$135,3,0))</f>
        <v>0</v>
      </c>
      <c r="F885" s="14">
        <f t="shared" ca="1" si="32"/>
        <v>0</v>
      </c>
      <c r="G885" s="14">
        <f t="shared" ca="1" si="31"/>
        <v>0</v>
      </c>
      <c r="H885" s="2"/>
      <c r="I885" s="11"/>
    </row>
    <row r="886" spans="1:9" x14ac:dyDescent="0.2">
      <c r="A886" s="2"/>
      <c r="B886" s="12" t="s">
        <v>1059</v>
      </c>
      <c r="C886" s="13" t="s">
        <v>782</v>
      </c>
      <c r="D886" s="14">
        <f ca="1">IF(ISNA(VLOOKUP(B886,[2]BB!B$3:D$282,3,0)),0,VLOOKUP(B886,[2]BB!B$3:D$282,3,0))</f>
        <v>0</v>
      </c>
      <c r="E886" s="14">
        <f ca="1">IF(ISNA(VLOOKUP(B886,[3]BB!B$2:D$135,3,0)),0,VLOOKUP(B886,[3]BB!B$2:D$135,3,0))</f>
        <v>0</v>
      </c>
      <c r="F886" s="14">
        <f t="shared" ca="1" si="32"/>
        <v>0</v>
      </c>
      <c r="G886" s="14">
        <f t="shared" ca="1" si="31"/>
        <v>0</v>
      </c>
      <c r="H886" s="2"/>
      <c r="I886" s="11"/>
    </row>
    <row r="887" spans="1:9" x14ac:dyDescent="0.2">
      <c r="A887" s="2"/>
      <c r="B887" s="12" t="s">
        <v>1060</v>
      </c>
      <c r="C887" s="13" t="s">
        <v>782</v>
      </c>
      <c r="D887" s="14">
        <f ca="1">IF(ISNA(VLOOKUP(B887,[2]BB!B$3:D$282,3,0)),0,VLOOKUP(B887,[2]BB!B$3:D$282,3,0))</f>
        <v>0</v>
      </c>
      <c r="E887" s="14">
        <f ca="1">IF(ISNA(VLOOKUP(B887,[3]BB!B$2:D$135,3,0)),0,VLOOKUP(B887,[3]BB!B$2:D$135,3,0))</f>
        <v>0</v>
      </c>
      <c r="F887" s="14">
        <f t="shared" ca="1" si="32"/>
        <v>0</v>
      </c>
      <c r="G887" s="14">
        <f t="shared" ca="1" si="31"/>
        <v>0</v>
      </c>
      <c r="H887" s="2"/>
      <c r="I887" s="11"/>
    </row>
    <row r="888" spans="1:9" x14ac:dyDescent="0.2">
      <c r="A888" s="2"/>
      <c r="B888" s="12" t="s">
        <v>1061</v>
      </c>
      <c r="C888" s="13" t="s">
        <v>782</v>
      </c>
      <c r="D888" s="14">
        <f ca="1">IF(ISNA(VLOOKUP(B888,[2]BB!B$3:D$282,3,0)),0,VLOOKUP(B888,[2]BB!B$3:D$282,3,0))</f>
        <v>0</v>
      </c>
      <c r="E888" s="14">
        <f ca="1">IF(ISNA(VLOOKUP(B888,[3]BB!B$2:D$135,3,0)),0,VLOOKUP(B888,[3]BB!B$2:D$135,3,0))</f>
        <v>0</v>
      </c>
      <c r="F888" s="14">
        <f t="shared" ca="1" si="32"/>
        <v>0</v>
      </c>
      <c r="G888" s="14">
        <f t="shared" ca="1" si="31"/>
        <v>0</v>
      </c>
      <c r="H888" s="2"/>
      <c r="I888" s="11"/>
    </row>
    <row r="889" spans="1:9" x14ac:dyDescent="0.2">
      <c r="A889" s="2"/>
      <c r="B889" s="39" t="s">
        <v>788</v>
      </c>
      <c r="C889" s="40"/>
      <c r="D889" s="14">
        <f ca="1">SUM(D875:D888)</f>
        <v>9744.77</v>
      </c>
      <c r="E889" s="14">
        <f ca="1">SUM(E875:E888)</f>
        <v>115094.25</v>
      </c>
      <c r="F889" s="14">
        <f t="shared" ca="1" si="32"/>
        <v>124839.02</v>
      </c>
      <c r="G889" s="14">
        <f t="shared" ca="1" si="31"/>
        <v>124839.02</v>
      </c>
      <c r="H889" s="2"/>
      <c r="I889" s="11"/>
    </row>
    <row r="890" spans="1:9" x14ac:dyDescent="0.2">
      <c r="A890" s="2"/>
      <c r="B890" s="12" t="s">
        <v>1072</v>
      </c>
      <c r="C890" s="13" t="s">
        <v>789</v>
      </c>
      <c r="D890" s="14">
        <f ca="1">IF(ISNA(VLOOKUP(B890,[2]BB!B$3:D$282,3,0)),0,VLOOKUP(B890,[2]BB!B$3:D$282,3,0))</f>
        <v>0</v>
      </c>
      <c r="E890" s="14">
        <f ca="1">IF(ISNA(VLOOKUP(B890,[3]BB!B$2:D$135,3,0)),0,VLOOKUP(B890,[3]BB!B$2:D$135,3,0))</f>
        <v>0</v>
      </c>
      <c r="F890" s="14">
        <f t="shared" ca="1" si="32"/>
        <v>0</v>
      </c>
      <c r="G890" s="14">
        <f t="shared" ca="1" si="31"/>
        <v>0</v>
      </c>
      <c r="H890" s="2"/>
      <c r="I890" s="11"/>
    </row>
    <row r="891" spans="1:9" x14ac:dyDescent="0.2">
      <c r="A891" s="2"/>
      <c r="B891" s="12" t="s">
        <v>790</v>
      </c>
      <c r="C891" s="13" t="s">
        <v>789</v>
      </c>
      <c r="D891" s="14">
        <f ca="1">IF(ISNA(VLOOKUP(B891,[2]BB!B$3:D$282,3,0)),0,VLOOKUP(B891,[2]BB!B$3:D$282,3,0))</f>
        <v>0</v>
      </c>
      <c r="E891" s="14">
        <f ca="1">IF(ISNA(VLOOKUP(B891,[3]BB!B$2:D$135,3,0)),0,VLOOKUP(B891,[3]BB!B$2:D$135,3,0))</f>
        <v>0</v>
      </c>
      <c r="F891" s="14">
        <f t="shared" ca="1" si="32"/>
        <v>0</v>
      </c>
      <c r="G891" s="14">
        <f t="shared" ca="1" si="31"/>
        <v>0</v>
      </c>
      <c r="H891" s="2"/>
      <c r="I891" s="11"/>
    </row>
    <row r="892" spans="1:9" x14ac:dyDescent="0.2">
      <c r="A892" s="2"/>
      <c r="B892" s="12" t="s">
        <v>791</v>
      </c>
      <c r="C892" s="13" t="s">
        <v>789</v>
      </c>
      <c r="D892" s="14">
        <f ca="1">IF(ISNA(VLOOKUP(B892,[2]BB!B$3:D$282,3,0)),0,VLOOKUP(B892,[2]BB!B$3:D$282,3,0))</f>
        <v>9744.77</v>
      </c>
      <c r="E892" s="14">
        <f ca="1">IF(ISNA(VLOOKUP(B892,[3]BB!B$2:D$135,3,0)),0,VLOOKUP(B892,[3]BB!B$2:D$135,3,0))</f>
        <v>2575.69</v>
      </c>
      <c r="F892" s="14">
        <f t="shared" ca="1" si="32"/>
        <v>12320.460000000001</v>
      </c>
      <c r="G892" s="14">
        <f t="shared" ca="1" si="31"/>
        <v>12320.460000000001</v>
      </c>
      <c r="H892" s="2"/>
      <c r="I892" s="11"/>
    </row>
    <row r="893" spans="1:9" x14ac:dyDescent="0.2">
      <c r="A893" s="2"/>
      <c r="B893" s="12" t="s">
        <v>792</v>
      </c>
      <c r="C893" s="13" t="s">
        <v>789</v>
      </c>
      <c r="D893" s="14">
        <f ca="1">IF(ISNA(VLOOKUP(B893,[2]BB!B$3:D$282,3,0)),0,VLOOKUP(B893,[2]BB!B$3:D$282,3,0))</f>
        <v>0</v>
      </c>
      <c r="E893" s="14">
        <f ca="1">IF(ISNA(VLOOKUP(B893,[3]BB!B$2:D$135,3,0)),0,VLOOKUP(B893,[3]BB!B$2:D$135,3,0))</f>
        <v>0</v>
      </c>
      <c r="F893" s="14">
        <f t="shared" ca="1" si="32"/>
        <v>0</v>
      </c>
      <c r="G893" s="14">
        <f t="shared" ca="1" si="31"/>
        <v>0</v>
      </c>
      <c r="H893" s="2"/>
      <c r="I893" s="11"/>
    </row>
    <row r="894" spans="1:9" x14ac:dyDescent="0.2">
      <c r="A894" s="2"/>
      <c r="B894" s="12" t="s">
        <v>793</v>
      </c>
      <c r="C894" s="13" t="s">
        <v>789</v>
      </c>
      <c r="D894" s="14">
        <f ca="1">IF(ISNA(VLOOKUP(B894,[2]BB!B$3:D$282,3,0)),0,VLOOKUP(B894,[2]BB!B$3:D$282,3,0))</f>
        <v>9744.77</v>
      </c>
      <c r="E894" s="14">
        <f ca="1">IF(ISNA(VLOOKUP(B894,[3]BB!B$2:D$135,3,0)),0,VLOOKUP(B894,[3]BB!B$2:D$135,3,0))</f>
        <v>0</v>
      </c>
      <c r="F894" s="14">
        <f t="shared" ca="1" si="32"/>
        <v>9744.77</v>
      </c>
      <c r="G894" s="14">
        <f t="shared" ca="1" si="31"/>
        <v>9744.77</v>
      </c>
      <c r="H894" s="2"/>
      <c r="I894" s="11"/>
    </row>
    <row r="895" spans="1:9" x14ac:dyDescent="0.2">
      <c r="A895" s="2"/>
      <c r="B895" s="12" t="s">
        <v>794</v>
      </c>
      <c r="C895" s="13" t="s">
        <v>789</v>
      </c>
      <c r="D895" s="14">
        <f ca="1">IF(ISNA(VLOOKUP(B895,[2]BB!B$3:D$282,3,0)),0,VLOOKUP(B895,[2]BB!B$3:D$282,3,0))</f>
        <v>9744.77</v>
      </c>
      <c r="E895" s="14">
        <f ca="1">IF(ISNA(VLOOKUP(B895,[3]BB!B$2:D$135,3,0)),0,VLOOKUP(B895,[3]BB!B$2:D$135,3,0))</f>
        <v>394.2</v>
      </c>
      <c r="F895" s="14">
        <f t="shared" ca="1" si="32"/>
        <v>10138.970000000001</v>
      </c>
      <c r="G895" s="14">
        <f t="shared" ca="1" si="31"/>
        <v>10138.970000000001</v>
      </c>
      <c r="H895" s="2"/>
      <c r="I895" s="11"/>
    </row>
    <row r="896" spans="1:9" x14ac:dyDescent="0.2">
      <c r="A896" s="2"/>
      <c r="B896" s="12" t="s">
        <v>795</v>
      </c>
      <c r="C896" s="13" t="s">
        <v>789</v>
      </c>
      <c r="D896" s="14">
        <f ca="1">IF(ISNA(VLOOKUP(B896,[2]BB!B$3:D$282,3,0)),0,VLOOKUP(B896,[2]BB!B$3:D$282,3,0))</f>
        <v>0</v>
      </c>
      <c r="E896" s="14">
        <f ca="1">IF(ISNA(VLOOKUP(B896,[3]BB!B$2:D$135,3,0)),0,VLOOKUP(B896,[3]BB!B$2:D$135,3,0))</f>
        <v>0</v>
      </c>
      <c r="F896" s="14">
        <f t="shared" ca="1" si="32"/>
        <v>0</v>
      </c>
      <c r="G896" s="14">
        <f t="shared" ca="1" si="31"/>
        <v>0</v>
      </c>
      <c r="H896" s="2"/>
      <c r="I896" s="11"/>
    </row>
    <row r="897" spans="1:9" x14ac:dyDescent="0.2">
      <c r="A897" s="2"/>
      <c r="B897" s="12" t="s">
        <v>796</v>
      </c>
      <c r="C897" s="13" t="s">
        <v>789</v>
      </c>
      <c r="D897" s="14">
        <f ca="1">IF(ISNA(VLOOKUP(B897,[2]BB!B$3:D$282,3,0)),0,VLOOKUP(B897,[2]BB!B$3:D$282,3,0))</f>
        <v>9744.77</v>
      </c>
      <c r="E897" s="14">
        <f ca="1">IF(ISNA(VLOOKUP(B897,[3]BB!B$2:D$135,3,0)),0,VLOOKUP(B897,[3]BB!B$2:D$135,3,0))</f>
        <v>0</v>
      </c>
      <c r="F897" s="14">
        <f t="shared" ca="1" si="32"/>
        <v>9744.77</v>
      </c>
      <c r="G897" s="14">
        <f t="shared" ca="1" si="31"/>
        <v>9744.77</v>
      </c>
      <c r="H897" s="2"/>
      <c r="I897" s="11"/>
    </row>
    <row r="898" spans="1:9" x14ac:dyDescent="0.2">
      <c r="A898" s="2"/>
      <c r="B898" s="12" t="s">
        <v>797</v>
      </c>
      <c r="C898" s="13" t="s">
        <v>789</v>
      </c>
      <c r="D898" s="14">
        <f ca="1">IF(ISNA(VLOOKUP(B898,[2]BB!B$3:D$282,3,0)),0,VLOOKUP(B898,[2]BB!B$3:D$282,3,0))</f>
        <v>0</v>
      </c>
      <c r="E898" s="14">
        <f ca="1">IF(ISNA(VLOOKUP(B898,[3]BB!B$2:D$135,3,0)),0,VLOOKUP(B898,[3]BB!B$2:D$135,3,0))</f>
        <v>0</v>
      </c>
      <c r="F898" s="14">
        <f t="shared" ca="1" si="32"/>
        <v>0</v>
      </c>
      <c r="G898" s="14">
        <f t="shared" ca="1" si="31"/>
        <v>0</v>
      </c>
      <c r="H898" s="2"/>
      <c r="I898" s="11"/>
    </row>
    <row r="899" spans="1:9" x14ac:dyDescent="0.2">
      <c r="A899" s="2"/>
      <c r="B899" s="12" t="s">
        <v>798</v>
      </c>
      <c r="C899" s="13" t="s">
        <v>789</v>
      </c>
      <c r="D899" s="14">
        <f ca="1">IF(ISNA(VLOOKUP(B899,[2]BB!B$3:D$282,3,0)),0,VLOOKUP(B899,[2]BB!B$3:D$282,3,0))</f>
        <v>0</v>
      </c>
      <c r="E899" s="14">
        <f ca="1">IF(ISNA(VLOOKUP(B899,[3]BB!B$2:D$135,3,0)),0,VLOOKUP(B899,[3]BB!B$2:D$135,3,0))</f>
        <v>0</v>
      </c>
      <c r="F899" s="14">
        <f t="shared" ca="1" si="32"/>
        <v>0</v>
      </c>
      <c r="G899" s="14">
        <f t="shared" ca="1" si="31"/>
        <v>0</v>
      </c>
      <c r="H899" s="2"/>
      <c r="I899" s="11"/>
    </row>
    <row r="900" spans="1:9" x14ac:dyDescent="0.2">
      <c r="A900" s="2"/>
      <c r="B900" s="12" t="s">
        <v>799</v>
      </c>
      <c r="C900" s="13" t="s">
        <v>789</v>
      </c>
      <c r="D900" s="14">
        <f ca="1">IF(ISNA(VLOOKUP(B900,[2]BB!B$3:D$282,3,0)),0,VLOOKUP(B900,[2]BB!B$3:D$282,3,0))</f>
        <v>0</v>
      </c>
      <c r="E900" s="14">
        <f ca="1">IF(ISNA(VLOOKUP(B900,[3]BB!B$2:D$135,3,0)),0,VLOOKUP(B900,[3]BB!B$2:D$135,3,0))</f>
        <v>0</v>
      </c>
      <c r="F900" s="14">
        <f t="shared" ca="1" si="32"/>
        <v>0</v>
      </c>
      <c r="G900" s="14">
        <f t="shared" ca="1" si="31"/>
        <v>0</v>
      </c>
      <c r="H900" s="2"/>
      <c r="I900" s="11"/>
    </row>
    <row r="901" spans="1:9" x14ac:dyDescent="0.2">
      <c r="A901" s="2"/>
      <c r="B901" s="12" t="s">
        <v>800</v>
      </c>
      <c r="C901" s="13" t="s">
        <v>789</v>
      </c>
      <c r="D901" s="14">
        <f ca="1">IF(ISNA(VLOOKUP(B901,[2]BB!B$3:D$282,3,0)),0,VLOOKUP(B901,[2]BB!B$3:D$282,3,0))</f>
        <v>9744.77</v>
      </c>
      <c r="E901" s="14">
        <f ca="1">IF(ISNA(VLOOKUP(B901,[3]BB!B$2:D$135,3,0)),0,VLOOKUP(B901,[3]BB!B$2:D$135,3,0))</f>
        <v>0</v>
      </c>
      <c r="F901" s="14">
        <f t="shared" ca="1" si="32"/>
        <v>9744.77</v>
      </c>
      <c r="G901" s="14">
        <f t="shared" ca="1" si="31"/>
        <v>9744.77</v>
      </c>
      <c r="H901" s="2"/>
      <c r="I901" s="11"/>
    </row>
    <row r="902" spans="1:9" x14ac:dyDescent="0.2">
      <c r="A902" s="2"/>
      <c r="B902" s="12" t="s">
        <v>801</v>
      </c>
      <c r="C902" s="13" t="s">
        <v>789</v>
      </c>
      <c r="D902" s="14">
        <f ca="1">IF(ISNA(VLOOKUP(B902,[2]BB!B$3:D$282,3,0)),0,VLOOKUP(B902,[2]BB!B$3:D$282,3,0))</f>
        <v>0</v>
      </c>
      <c r="E902" s="14">
        <f ca="1">IF(ISNA(VLOOKUP(B902,[3]BB!B$2:D$135,3,0)),0,VLOOKUP(B902,[3]BB!B$2:D$135,3,0))</f>
        <v>0</v>
      </c>
      <c r="F902" s="14">
        <f t="shared" ca="1" si="32"/>
        <v>0</v>
      </c>
      <c r="G902" s="14">
        <f t="shared" ca="1" si="31"/>
        <v>0</v>
      </c>
      <c r="H902" s="2"/>
      <c r="I902" s="11"/>
    </row>
    <row r="903" spans="1:9" x14ac:dyDescent="0.2">
      <c r="A903" s="2"/>
      <c r="B903" s="12" t="s">
        <v>802</v>
      </c>
      <c r="C903" s="13" t="s">
        <v>789</v>
      </c>
      <c r="D903" s="14">
        <f ca="1">IF(ISNA(VLOOKUP(B903,[2]BB!B$3:D$282,3,0)),0,VLOOKUP(B903,[2]BB!B$3:D$282,3,0))</f>
        <v>9744.77</v>
      </c>
      <c r="E903" s="14">
        <f ca="1">IF(ISNA(VLOOKUP(B903,[3]BB!B$2:D$135,3,0)),0,VLOOKUP(B903,[3]BB!B$2:D$135,3,0))</f>
        <v>0</v>
      </c>
      <c r="F903" s="14">
        <f t="shared" ca="1" si="32"/>
        <v>9744.77</v>
      </c>
      <c r="G903" s="14">
        <f t="shared" ca="1" si="31"/>
        <v>9744.77</v>
      </c>
      <c r="H903" s="2"/>
      <c r="I903" s="11"/>
    </row>
    <row r="904" spans="1:9" x14ac:dyDescent="0.2">
      <c r="A904" s="2"/>
      <c r="B904" s="12" t="s">
        <v>803</v>
      </c>
      <c r="C904" s="13" t="s">
        <v>789</v>
      </c>
      <c r="D904" s="14">
        <f ca="1">IF(ISNA(VLOOKUP(B904,[2]BB!B$3:D$282,3,0)),0,VLOOKUP(B904,[2]BB!B$3:D$282,3,0))</f>
        <v>0</v>
      </c>
      <c r="E904" s="14">
        <f ca="1">IF(ISNA(VLOOKUP(B904,[3]BB!B$2:D$135,3,0)),0,VLOOKUP(B904,[3]BB!B$2:D$135,3,0))</f>
        <v>0</v>
      </c>
      <c r="F904" s="14">
        <f t="shared" ca="1" si="32"/>
        <v>0</v>
      </c>
      <c r="G904" s="14">
        <f t="shared" ca="1" si="31"/>
        <v>0</v>
      </c>
      <c r="H904" s="2"/>
      <c r="I904" s="11"/>
    </row>
    <row r="905" spans="1:9" x14ac:dyDescent="0.2">
      <c r="A905" s="2"/>
      <c r="B905" s="12" t="s">
        <v>804</v>
      </c>
      <c r="C905" s="13" t="s">
        <v>789</v>
      </c>
      <c r="D905" s="14">
        <f ca="1">IF(ISNA(VLOOKUP(B905,[2]BB!B$3:D$282,3,0)),0,VLOOKUP(B905,[2]BB!B$3:D$282,3,0))</f>
        <v>0</v>
      </c>
      <c r="E905" s="14">
        <f ca="1">IF(ISNA(VLOOKUP(B905,[3]BB!B$2:D$135,3,0)),0,VLOOKUP(B905,[3]BB!B$2:D$135,3,0))</f>
        <v>0</v>
      </c>
      <c r="F905" s="14">
        <f t="shared" ca="1" si="32"/>
        <v>0</v>
      </c>
      <c r="G905" s="14">
        <f t="shared" ca="1" si="31"/>
        <v>0</v>
      </c>
      <c r="H905" s="2"/>
      <c r="I905" s="11"/>
    </row>
    <row r="906" spans="1:9" x14ac:dyDescent="0.2">
      <c r="A906" s="2"/>
      <c r="B906" s="12" t="s">
        <v>805</v>
      </c>
      <c r="C906" s="13" t="s">
        <v>789</v>
      </c>
      <c r="D906" s="14">
        <f ca="1">IF(ISNA(VLOOKUP(B906,[2]BB!B$3:D$282,3,0)),0,VLOOKUP(B906,[2]BB!B$3:D$282,3,0))</f>
        <v>0</v>
      </c>
      <c r="E906" s="14">
        <f ca="1">IF(ISNA(VLOOKUP(B906,[3]BB!B$2:D$135,3,0)),0,VLOOKUP(B906,[3]BB!B$2:D$135,3,0))</f>
        <v>0</v>
      </c>
      <c r="F906" s="14">
        <f t="shared" ca="1" si="32"/>
        <v>0</v>
      </c>
      <c r="G906" s="14">
        <f t="shared" ca="1" si="31"/>
        <v>0</v>
      </c>
      <c r="H906" s="2"/>
      <c r="I906" s="11"/>
    </row>
    <row r="907" spans="1:9" x14ac:dyDescent="0.2">
      <c r="A907" s="2"/>
      <c r="B907" s="12" t="s">
        <v>806</v>
      </c>
      <c r="C907" s="13" t="s">
        <v>789</v>
      </c>
      <c r="D907" s="14">
        <f ca="1">IF(ISNA(VLOOKUP(B907,[2]BB!B$3:D$282,3,0)),0,VLOOKUP(B907,[2]BB!B$3:D$282,3,0))</f>
        <v>9744.77</v>
      </c>
      <c r="E907" s="14">
        <f ca="1">IF(ISNA(VLOOKUP(B907,[3]BB!B$2:D$135,3,0)),0,VLOOKUP(B907,[3]BB!B$2:D$135,3,0))</f>
        <v>0</v>
      </c>
      <c r="F907" s="14">
        <f t="shared" ca="1" si="32"/>
        <v>9744.77</v>
      </c>
      <c r="G907" s="14">
        <f t="shared" ca="1" si="31"/>
        <v>9744.77</v>
      </c>
      <c r="H907" s="2"/>
      <c r="I907" s="11"/>
    </row>
    <row r="908" spans="1:9" x14ac:dyDescent="0.2">
      <c r="A908" s="2"/>
      <c r="B908" s="12" t="s">
        <v>807</v>
      </c>
      <c r="C908" s="13" t="s">
        <v>789</v>
      </c>
      <c r="D908" s="14">
        <f ca="1">IF(ISNA(VLOOKUP(B908,[2]BB!B$3:D$282,3,0)),0,VLOOKUP(B908,[2]BB!B$3:D$282,3,0))</f>
        <v>9744.77</v>
      </c>
      <c r="E908" s="14">
        <f ca="1">IF(ISNA(VLOOKUP(B908,[3]BB!B$2:D$135,3,0)),0,VLOOKUP(B908,[3]BB!B$2:D$135,3,0))</f>
        <v>0</v>
      </c>
      <c r="F908" s="14">
        <f t="shared" ca="1" si="32"/>
        <v>9744.77</v>
      </c>
      <c r="G908" s="14">
        <f t="shared" ca="1" si="31"/>
        <v>9744.77</v>
      </c>
      <c r="H908" s="2"/>
      <c r="I908" s="11"/>
    </row>
    <row r="909" spans="1:9" x14ac:dyDescent="0.2">
      <c r="A909" s="2"/>
      <c r="B909" s="12" t="s">
        <v>808</v>
      </c>
      <c r="C909" s="13" t="s">
        <v>789</v>
      </c>
      <c r="D909" s="14">
        <f ca="1">IF(ISNA(VLOOKUP(B909,[2]BB!B$3:D$282,3,0)),0,VLOOKUP(B909,[2]BB!B$3:D$282,3,0))</f>
        <v>0</v>
      </c>
      <c r="E909" s="14">
        <f ca="1">IF(ISNA(VLOOKUP(B909,[3]BB!B$2:D$135,3,0)),0,VLOOKUP(B909,[3]BB!B$2:D$135,3,0))</f>
        <v>0</v>
      </c>
      <c r="F909" s="14">
        <f t="shared" ca="1" si="32"/>
        <v>0</v>
      </c>
      <c r="G909" s="14">
        <f t="shared" ca="1" si="31"/>
        <v>0</v>
      </c>
      <c r="H909" s="2"/>
      <c r="I909" s="11"/>
    </row>
    <row r="910" spans="1:9" x14ac:dyDescent="0.2">
      <c r="A910" s="2"/>
      <c r="B910" s="12" t="s">
        <v>809</v>
      </c>
      <c r="C910" s="13" t="s">
        <v>789</v>
      </c>
      <c r="D910" s="14">
        <f ca="1">IF(ISNA(VLOOKUP(B910,[2]BB!B$3:D$282,3,0)),0,VLOOKUP(B910,[2]BB!B$3:D$282,3,0))</f>
        <v>0</v>
      </c>
      <c r="E910" s="14">
        <f ca="1">IF(ISNA(VLOOKUP(B910,[3]BB!B$2:D$135,3,0)),0,VLOOKUP(B910,[3]BB!B$2:D$135,3,0))</f>
        <v>0</v>
      </c>
      <c r="F910" s="14">
        <f t="shared" ca="1" si="32"/>
        <v>0</v>
      </c>
      <c r="G910" s="14">
        <f t="shared" ca="1" si="31"/>
        <v>0</v>
      </c>
      <c r="H910" s="2"/>
      <c r="I910" s="11"/>
    </row>
    <row r="911" spans="1:9" x14ac:dyDescent="0.2">
      <c r="A911" s="2"/>
      <c r="B911" s="12" t="s">
        <v>810</v>
      </c>
      <c r="C911" s="13" t="s">
        <v>789</v>
      </c>
      <c r="D911" s="14">
        <f ca="1">IF(ISNA(VLOOKUP(B911,[2]BB!B$3:D$282,3,0)),0,VLOOKUP(B911,[2]BB!B$3:D$282,3,0))</f>
        <v>0</v>
      </c>
      <c r="E911" s="14">
        <f ca="1">IF(ISNA(VLOOKUP(B911,[3]BB!B$2:D$135,3,0)),0,VLOOKUP(B911,[3]BB!B$2:D$135,3,0))</f>
        <v>0</v>
      </c>
      <c r="F911" s="14">
        <f t="shared" ca="1" si="32"/>
        <v>0</v>
      </c>
      <c r="G911" s="14">
        <f t="shared" ca="1" si="31"/>
        <v>0</v>
      </c>
      <c r="H911" s="2"/>
      <c r="I911" s="11"/>
    </row>
    <row r="912" spans="1:9" x14ac:dyDescent="0.2">
      <c r="A912" s="2"/>
      <c r="B912" s="12" t="s">
        <v>811</v>
      </c>
      <c r="C912" s="13" t="s">
        <v>789</v>
      </c>
      <c r="D912" s="14">
        <f ca="1">IF(ISNA(VLOOKUP(B912,[2]BB!B$3:D$282,3,0)),0,VLOOKUP(B912,[2]BB!B$3:D$282,3,0))</f>
        <v>9744.77</v>
      </c>
      <c r="E912" s="14">
        <f ca="1">IF(ISNA(VLOOKUP(B912,[3]BB!B$2:D$135,3,0)),0,VLOOKUP(B912,[3]BB!B$2:D$135,3,0))</f>
        <v>0</v>
      </c>
      <c r="F912" s="14">
        <f t="shared" ca="1" si="32"/>
        <v>9744.77</v>
      </c>
      <c r="G912" s="14">
        <f t="shared" ca="1" si="31"/>
        <v>9744.77</v>
      </c>
      <c r="H912" s="2"/>
      <c r="I912" s="11"/>
    </row>
    <row r="913" spans="1:9" x14ac:dyDescent="0.2">
      <c r="A913" s="2"/>
      <c r="B913" s="12" t="s">
        <v>812</v>
      </c>
      <c r="C913" s="13" t="s">
        <v>789</v>
      </c>
      <c r="D913" s="14">
        <f ca="1">IF(ISNA(VLOOKUP(B913,[2]BB!B$3:D$282,3,0)),0,VLOOKUP(B913,[2]BB!B$3:D$282,3,0))</f>
        <v>0</v>
      </c>
      <c r="E913" s="14">
        <f ca="1">IF(ISNA(VLOOKUP(B913,[3]BB!B$2:D$135,3,0)),0,VLOOKUP(B913,[3]BB!B$2:D$135,3,0))</f>
        <v>0</v>
      </c>
      <c r="F913" s="14">
        <f t="shared" ca="1" si="32"/>
        <v>0</v>
      </c>
      <c r="G913" s="14">
        <f t="shared" ca="1" si="31"/>
        <v>0</v>
      </c>
      <c r="H913" s="2"/>
      <c r="I913" s="11"/>
    </row>
    <row r="914" spans="1:9" x14ac:dyDescent="0.2">
      <c r="A914" s="2"/>
      <c r="B914" s="12" t="s">
        <v>813</v>
      </c>
      <c r="C914" s="13" t="s">
        <v>789</v>
      </c>
      <c r="D914" s="14">
        <f ca="1">IF(ISNA(VLOOKUP(B914,[2]BB!B$3:D$282,3,0)),0,VLOOKUP(B914,[2]BB!B$3:D$282,3,0))</f>
        <v>0</v>
      </c>
      <c r="E914" s="14">
        <f ca="1">IF(ISNA(VLOOKUP(B914,[3]BB!B$2:D$135,3,0)),0,VLOOKUP(B914,[3]BB!B$2:D$135,3,0))</f>
        <v>0</v>
      </c>
      <c r="F914" s="14">
        <f t="shared" ca="1" si="32"/>
        <v>0</v>
      </c>
      <c r="G914" s="14">
        <f t="shared" ca="1" si="31"/>
        <v>0</v>
      </c>
      <c r="H914" s="2"/>
      <c r="I914" s="11"/>
    </row>
    <row r="915" spans="1:9" x14ac:dyDescent="0.2">
      <c r="A915" s="2"/>
      <c r="B915" s="12" t="s">
        <v>814</v>
      </c>
      <c r="C915" s="13" t="s">
        <v>789</v>
      </c>
      <c r="D915" s="14">
        <f ca="1">IF(ISNA(VLOOKUP(B915,[2]BB!B$3:D$282,3,0)),0,VLOOKUP(B915,[2]BB!B$3:D$282,3,0))</f>
        <v>9744.77</v>
      </c>
      <c r="E915" s="14">
        <f ca="1">IF(ISNA(VLOOKUP(B915,[3]BB!B$2:D$135,3,0)),0,VLOOKUP(B915,[3]BB!B$2:D$135,3,0))</f>
        <v>0</v>
      </c>
      <c r="F915" s="14">
        <f t="shared" ca="1" si="32"/>
        <v>9744.77</v>
      </c>
      <c r="G915" s="14">
        <f t="shared" ca="1" si="31"/>
        <v>9744.77</v>
      </c>
      <c r="H915" s="2"/>
      <c r="I915" s="11"/>
    </row>
    <row r="916" spans="1:9" x14ac:dyDescent="0.2">
      <c r="A916" s="2"/>
      <c r="B916" s="12" t="s">
        <v>815</v>
      </c>
      <c r="C916" s="13" t="s">
        <v>789</v>
      </c>
      <c r="D916" s="14">
        <f ca="1">IF(ISNA(VLOOKUP(B916,[2]BB!B$3:D$282,3,0)),0,VLOOKUP(B916,[2]BB!B$3:D$282,3,0))</f>
        <v>0</v>
      </c>
      <c r="E916" s="14">
        <f ca="1">IF(ISNA(VLOOKUP(B916,[3]BB!B$2:D$135,3,0)),0,VLOOKUP(B916,[3]BB!B$2:D$135,3,0))</f>
        <v>0</v>
      </c>
      <c r="F916" s="14">
        <f t="shared" ca="1" si="32"/>
        <v>0</v>
      </c>
      <c r="G916" s="14">
        <f t="shared" ca="1" si="31"/>
        <v>0</v>
      </c>
      <c r="H916" s="2"/>
      <c r="I916" s="11"/>
    </row>
    <row r="917" spans="1:9" x14ac:dyDescent="0.2">
      <c r="A917" s="2"/>
      <c r="B917" s="12" t="s">
        <v>816</v>
      </c>
      <c r="C917" s="13" t="s">
        <v>789</v>
      </c>
      <c r="D917" s="14">
        <f ca="1">IF(ISNA(VLOOKUP(B917,[2]BB!B$3:D$282,3,0)),0,VLOOKUP(B917,[2]BB!B$3:D$282,3,0))</f>
        <v>0</v>
      </c>
      <c r="E917" s="14">
        <f ca="1">IF(ISNA(VLOOKUP(B917,[3]BB!B$2:D$135,3,0)),0,VLOOKUP(B917,[3]BB!B$2:D$135,3,0))</f>
        <v>0</v>
      </c>
      <c r="F917" s="14">
        <f t="shared" ca="1" si="32"/>
        <v>0</v>
      </c>
      <c r="G917" s="14">
        <f t="shared" ca="1" si="31"/>
        <v>0</v>
      </c>
      <c r="H917" s="2"/>
      <c r="I917" s="11"/>
    </row>
    <row r="918" spans="1:9" x14ac:dyDescent="0.2">
      <c r="A918" s="2"/>
      <c r="B918" s="12" t="s">
        <v>817</v>
      </c>
      <c r="C918" s="13" t="s">
        <v>789</v>
      </c>
      <c r="D918" s="14">
        <f ca="1">IF(ISNA(VLOOKUP(B918,[2]BB!B$3:D$282,3,0)),0,VLOOKUP(B918,[2]BB!B$3:D$282,3,0))</f>
        <v>0</v>
      </c>
      <c r="E918" s="14">
        <f ca="1">IF(ISNA(VLOOKUP(B918,[3]BB!B$2:D$135,3,0)),0,VLOOKUP(B918,[3]BB!B$2:D$135,3,0))</f>
        <v>0</v>
      </c>
      <c r="F918" s="14">
        <f t="shared" ca="1" si="32"/>
        <v>0</v>
      </c>
      <c r="G918" s="14">
        <f t="shared" ca="1" si="31"/>
        <v>0</v>
      </c>
      <c r="H918" s="2"/>
      <c r="I918" s="11"/>
    </row>
    <row r="919" spans="1:9" x14ac:dyDescent="0.2">
      <c r="A919" s="2"/>
      <c r="B919" s="12" t="s">
        <v>818</v>
      </c>
      <c r="C919" s="13" t="s">
        <v>789</v>
      </c>
      <c r="D919" s="14">
        <f ca="1">IF(ISNA(VLOOKUP(B919,[2]BB!B$3:D$282,3,0)),0,VLOOKUP(B919,[2]BB!B$3:D$282,3,0))</f>
        <v>9744.77</v>
      </c>
      <c r="E919" s="14">
        <f ca="1">IF(ISNA(VLOOKUP(B919,[3]BB!B$2:D$135,3,0)),0,VLOOKUP(B919,[3]BB!B$2:D$135,3,0))</f>
        <v>394.2</v>
      </c>
      <c r="F919" s="14">
        <f t="shared" ca="1" si="32"/>
        <v>10138.970000000001</v>
      </c>
      <c r="G919" s="14">
        <f t="shared" ca="1" si="31"/>
        <v>10138.970000000001</v>
      </c>
      <c r="H919" s="2"/>
      <c r="I919" s="11"/>
    </row>
    <row r="920" spans="1:9" x14ac:dyDescent="0.2">
      <c r="A920" s="2"/>
      <c r="B920" s="12" t="s">
        <v>819</v>
      </c>
      <c r="C920" s="13" t="s">
        <v>789</v>
      </c>
      <c r="D920" s="14">
        <f ca="1">IF(ISNA(VLOOKUP(B920,[2]BB!B$3:D$282,3,0)),0,VLOOKUP(B920,[2]BB!B$3:D$282,3,0))</f>
        <v>9744.77</v>
      </c>
      <c r="E920" s="14">
        <f ca="1">IF(ISNA(VLOOKUP(B920,[3]BB!B$2:D$135,3,0)),0,VLOOKUP(B920,[3]BB!B$2:D$135,3,0))</f>
        <v>0</v>
      </c>
      <c r="F920" s="14">
        <f t="shared" ca="1" si="32"/>
        <v>9744.77</v>
      </c>
      <c r="G920" s="14">
        <f t="shared" ca="1" si="31"/>
        <v>9744.77</v>
      </c>
      <c r="H920" s="2"/>
      <c r="I920" s="11"/>
    </row>
    <row r="921" spans="1:9" x14ac:dyDescent="0.2">
      <c r="A921" s="2"/>
      <c r="B921" s="12" t="s">
        <v>820</v>
      </c>
      <c r="C921" s="13" t="s">
        <v>789</v>
      </c>
      <c r="D921" s="14">
        <f ca="1">IF(ISNA(VLOOKUP(B921,[2]BB!B$3:D$282,3,0)),0,VLOOKUP(B921,[2]BB!B$3:D$282,3,0))</f>
        <v>9744.77</v>
      </c>
      <c r="E921" s="14">
        <f ca="1">IF(ISNA(VLOOKUP(B921,[3]BB!B$2:D$135,3,0)),0,VLOOKUP(B921,[3]BB!B$2:D$135,3,0))</f>
        <v>0</v>
      </c>
      <c r="F921" s="14">
        <f t="shared" ca="1" si="32"/>
        <v>9744.77</v>
      </c>
      <c r="G921" s="14">
        <f t="shared" ca="1" si="31"/>
        <v>9744.77</v>
      </c>
      <c r="H921" s="2"/>
      <c r="I921" s="11"/>
    </row>
    <row r="922" spans="1:9" x14ac:dyDescent="0.2">
      <c r="A922" s="2"/>
      <c r="B922" s="12" t="s">
        <v>821</v>
      </c>
      <c r="C922" s="13" t="s">
        <v>789</v>
      </c>
      <c r="D922" s="14">
        <f ca="1">IF(ISNA(VLOOKUP(B922,[2]BB!B$3:D$282,3,0)),0,VLOOKUP(B922,[2]BB!B$3:D$282,3,0))</f>
        <v>0</v>
      </c>
      <c r="E922" s="14">
        <f ca="1">IF(ISNA(VLOOKUP(B922,[3]BB!B$2:D$135,3,0)),0,VLOOKUP(B922,[3]BB!B$2:D$135,3,0))</f>
        <v>0</v>
      </c>
      <c r="F922" s="14">
        <f t="shared" ca="1" si="32"/>
        <v>0</v>
      </c>
      <c r="G922" s="14">
        <f t="shared" ca="1" si="31"/>
        <v>0</v>
      </c>
      <c r="H922" s="2"/>
      <c r="I922" s="11"/>
    </row>
    <row r="923" spans="1:9" x14ac:dyDescent="0.2">
      <c r="A923" s="2"/>
      <c r="B923" s="12" t="s">
        <v>822</v>
      </c>
      <c r="C923" s="13" t="s">
        <v>789</v>
      </c>
      <c r="D923" s="14">
        <f ca="1">IF(ISNA(VLOOKUP(B923,[2]BB!B$3:D$282,3,0)),0,VLOOKUP(B923,[2]BB!B$3:D$282,3,0))</f>
        <v>9744.77</v>
      </c>
      <c r="E923" s="14">
        <f ca="1">IF(ISNA(VLOOKUP(B923,[3]BB!B$2:D$135,3,0)),0,VLOOKUP(B923,[3]BB!B$2:D$135,3,0))</f>
        <v>0</v>
      </c>
      <c r="F923" s="14">
        <f t="shared" ca="1" si="32"/>
        <v>9744.77</v>
      </c>
      <c r="G923" s="14">
        <f t="shared" ca="1" si="31"/>
        <v>9744.77</v>
      </c>
      <c r="H923" s="2"/>
      <c r="I923" s="11"/>
    </row>
    <row r="924" spans="1:9" x14ac:dyDescent="0.2">
      <c r="A924" s="2"/>
      <c r="B924" s="12" t="s">
        <v>823</v>
      </c>
      <c r="C924" s="13" t="s">
        <v>789</v>
      </c>
      <c r="D924" s="14">
        <f ca="1">IF(ISNA(VLOOKUP(B924,[2]BB!B$3:D$282,3,0)),0,VLOOKUP(B924,[2]BB!B$3:D$282,3,0))</f>
        <v>0</v>
      </c>
      <c r="E924" s="14">
        <f ca="1">IF(ISNA(VLOOKUP(B924,[3]BB!B$2:D$135,3,0)),0,VLOOKUP(B924,[3]BB!B$2:D$135,3,0))</f>
        <v>0</v>
      </c>
      <c r="F924" s="14">
        <f t="shared" ca="1" si="32"/>
        <v>0</v>
      </c>
      <c r="G924" s="14">
        <f t="shared" ca="1" si="31"/>
        <v>0</v>
      </c>
      <c r="H924" s="2"/>
      <c r="I924" s="11"/>
    </row>
    <row r="925" spans="1:9" x14ac:dyDescent="0.2">
      <c r="A925" s="2"/>
      <c r="B925" s="12" t="s">
        <v>824</v>
      </c>
      <c r="C925" s="13" t="s">
        <v>789</v>
      </c>
      <c r="D925" s="14">
        <f ca="1">IF(ISNA(VLOOKUP(B925,[2]BB!B$3:D$282,3,0)),0,VLOOKUP(B925,[2]BB!B$3:D$282,3,0))</f>
        <v>0</v>
      </c>
      <c r="E925" s="14">
        <f ca="1">IF(ISNA(VLOOKUP(B925,[3]BB!B$2:D$135,3,0)),0,VLOOKUP(B925,[3]BB!B$2:D$135,3,0))</f>
        <v>0</v>
      </c>
      <c r="F925" s="14">
        <f t="shared" ca="1" si="32"/>
        <v>0</v>
      </c>
      <c r="G925" s="14">
        <f t="shared" ca="1" si="31"/>
        <v>0</v>
      </c>
      <c r="H925" s="2"/>
      <c r="I925" s="11"/>
    </row>
    <row r="926" spans="1:9" x14ac:dyDescent="0.2">
      <c r="A926" s="2"/>
      <c r="B926" s="12" t="s">
        <v>825</v>
      </c>
      <c r="C926" s="13" t="s">
        <v>789</v>
      </c>
      <c r="D926" s="14">
        <f ca="1">IF(ISNA(VLOOKUP(B926,[2]BB!B$3:D$282,3,0)),0,VLOOKUP(B926,[2]BB!B$3:D$282,3,0))</f>
        <v>0</v>
      </c>
      <c r="E926" s="14">
        <f ca="1">IF(ISNA(VLOOKUP(B926,[3]BB!B$2:D$135,3,0)),0,VLOOKUP(B926,[3]BB!B$2:D$135,3,0))</f>
        <v>0</v>
      </c>
      <c r="F926" s="14">
        <f t="shared" ca="1" si="32"/>
        <v>0</v>
      </c>
      <c r="G926" s="14">
        <f t="shared" ca="1" si="31"/>
        <v>0</v>
      </c>
      <c r="H926" s="2"/>
      <c r="I926" s="11"/>
    </row>
    <row r="927" spans="1:9" x14ac:dyDescent="0.2">
      <c r="A927" s="2"/>
      <c r="B927" s="12" t="s">
        <v>826</v>
      </c>
      <c r="C927" s="13" t="s">
        <v>789</v>
      </c>
      <c r="D927" s="14">
        <f ca="1">IF(ISNA(VLOOKUP(B927,[2]BB!B$3:D$282,3,0)),0,VLOOKUP(B927,[2]BB!B$3:D$282,3,0))</f>
        <v>9744.77</v>
      </c>
      <c r="E927" s="14">
        <f ca="1">IF(ISNA(VLOOKUP(B927,[3]BB!B$2:D$135,3,0)),0,VLOOKUP(B927,[3]BB!B$2:D$135,3,0))</f>
        <v>0</v>
      </c>
      <c r="F927" s="14">
        <f t="shared" ca="1" si="32"/>
        <v>9744.77</v>
      </c>
      <c r="G927" s="14">
        <f t="shared" ca="1" si="31"/>
        <v>9744.77</v>
      </c>
      <c r="H927" s="2"/>
      <c r="I927" s="11"/>
    </row>
    <row r="928" spans="1:9" x14ac:dyDescent="0.2">
      <c r="A928" s="2"/>
      <c r="B928" s="12" t="s">
        <v>827</v>
      </c>
      <c r="C928" s="13" t="s">
        <v>789</v>
      </c>
      <c r="D928" s="14">
        <f ca="1">IF(ISNA(VLOOKUP(B928,[2]BB!B$3:D$282,3,0)),0,VLOOKUP(B928,[2]BB!B$3:D$282,3,0))</f>
        <v>0</v>
      </c>
      <c r="E928" s="14">
        <f ca="1">IF(ISNA(VLOOKUP(B928,[3]BB!B$2:D$135,3,0)),0,VLOOKUP(B928,[3]BB!B$2:D$135,3,0))</f>
        <v>0</v>
      </c>
      <c r="F928" s="14">
        <f t="shared" ca="1" si="32"/>
        <v>0</v>
      </c>
      <c r="G928" s="14">
        <f t="shared" ca="1" si="31"/>
        <v>0</v>
      </c>
      <c r="H928" s="2"/>
      <c r="I928" s="11"/>
    </row>
    <row r="929" spans="1:9" x14ac:dyDescent="0.2">
      <c r="A929" s="2"/>
      <c r="B929" s="12" t="s">
        <v>828</v>
      </c>
      <c r="C929" s="13" t="s">
        <v>789</v>
      </c>
      <c r="D929" s="14">
        <f ca="1">IF(ISNA(VLOOKUP(B929,[2]BB!B$3:D$282,3,0)),0,VLOOKUP(B929,[2]BB!B$3:D$282,3,0))</f>
        <v>0</v>
      </c>
      <c r="E929" s="14">
        <f ca="1">IF(ISNA(VLOOKUP(B929,[3]BB!B$2:D$135,3,0)),0,VLOOKUP(B929,[3]BB!B$2:D$135,3,0))</f>
        <v>0</v>
      </c>
      <c r="F929" s="14">
        <f t="shared" ca="1" si="32"/>
        <v>0</v>
      </c>
      <c r="G929" s="14">
        <f t="shared" ca="1" si="31"/>
        <v>0</v>
      </c>
      <c r="H929" s="2"/>
      <c r="I929" s="11"/>
    </row>
    <row r="930" spans="1:9" x14ac:dyDescent="0.2">
      <c r="A930" s="2"/>
      <c r="B930" s="12" t="s">
        <v>829</v>
      </c>
      <c r="C930" s="13" t="s">
        <v>789</v>
      </c>
      <c r="D930" s="14">
        <f ca="1">IF(ISNA(VLOOKUP(B930,[2]BB!B$3:D$282,3,0)),0,VLOOKUP(B930,[2]BB!B$3:D$282,3,0))</f>
        <v>0</v>
      </c>
      <c r="E930" s="14">
        <f ca="1">IF(ISNA(VLOOKUP(B930,[3]BB!B$2:D$135,3,0)),0,VLOOKUP(B930,[3]BB!B$2:D$135,3,0))</f>
        <v>0</v>
      </c>
      <c r="F930" s="14">
        <f t="shared" ca="1" si="32"/>
        <v>0</v>
      </c>
      <c r="G930" s="14">
        <f t="shared" ca="1" si="31"/>
        <v>0</v>
      </c>
      <c r="H930" s="2"/>
      <c r="I930" s="11"/>
    </row>
    <row r="931" spans="1:9" x14ac:dyDescent="0.2">
      <c r="A931" s="2"/>
      <c r="B931" s="12" t="s">
        <v>830</v>
      </c>
      <c r="C931" s="13" t="s">
        <v>789</v>
      </c>
      <c r="D931" s="14">
        <f ca="1">IF(ISNA(VLOOKUP(B931,[2]BB!B$3:D$282,3,0)),0,VLOOKUP(B931,[2]BB!B$3:D$282,3,0))</f>
        <v>0</v>
      </c>
      <c r="E931" s="14">
        <f ca="1">IF(ISNA(VLOOKUP(B931,[3]BB!B$2:D$135,3,0)),0,VLOOKUP(B931,[3]BB!B$2:D$135,3,0))</f>
        <v>0</v>
      </c>
      <c r="F931" s="14">
        <f t="shared" ca="1" si="32"/>
        <v>0</v>
      </c>
      <c r="G931" s="14">
        <f t="shared" ca="1" si="31"/>
        <v>0</v>
      </c>
      <c r="H931" s="2"/>
      <c r="I931" s="11"/>
    </row>
    <row r="932" spans="1:9" x14ac:dyDescent="0.2">
      <c r="A932" s="2"/>
      <c r="B932" s="12" t="s">
        <v>831</v>
      </c>
      <c r="C932" s="13" t="s">
        <v>789</v>
      </c>
      <c r="D932" s="14">
        <f ca="1">IF(ISNA(VLOOKUP(B932,[2]BB!B$3:D$282,3,0)),0,VLOOKUP(B932,[2]BB!B$3:D$282,3,0))</f>
        <v>0</v>
      </c>
      <c r="E932" s="14">
        <f ca="1">IF(ISNA(VLOOKUP(B932,[3]BB!B$2:D$135,3,0)),0,VLOOKUP(B932,[3]BB!B$2:D$135,3,0))</f>
        <v>0</v>
      </c>
      <c r="F932" s="14">
        <f t="shared" ca="1" si="32"/>
        <v>0</v>
      </c>
      <c r="G932" s="14">
        <f t="shared" ca="1" si="31"/>
        <v>0</v>
      </c>
      <c r="H932" s="2"/>
      <c r="I932" s="11"/>
    </row>
    <row r="933" spans="1:9" x14ac:dyDescent="0.2">
      <c r="A933" s="2"/>
      <c r="B933" s="12" t="s">
        <v>832</v>
      </c>
      <c r="C933" s="13" t="s">
        <v>789</v>
      </c>
      <c r="D933" s="14">
        <f ca="1">IF(ISNA(VLOOKUP(B933,[2]BB!B$3:D$282,3,0)),0,VLOOKUP(B933,[2]BB!B$3:D$282,3,0))</f>
        <v>0</v>
      </c>
      <c r="E933" s="14">
        <f ca="1">IF(ISNA(VLOOKUP(B933,[3]BB!B$2:D$135,3,0)),0,VLOOKUP(B933,[3]BB!B$2:D$135,3,0))</f>
        <v>0</v>
      </c>
      <c r="F933" s="14">
        <f t="shared" ca="1" si="32"/>
        <v>0</v>
      </c>
      <c r="G933" s="14">
        <f t="shared" ca="1" si="31"/>
        <v>0</v>
      </c>
      <c r="H933" s="2"/>
      <c r="I933" s="11"/>
    </row>
    <row r="934" spans="1:9" x14ac:dyDescent="0.2">
      <c r="A934" s="2"/>
      <c r="B934" s="12" t="s">
        <v>833</v>
      </c>
      <c r="C934" s="13" t="s">
        <v>789</v>
      </c>
      <c r="D934" s="14">
        <f ca="1">IF(ISNA(VLOOKUP(B934,[2]BB!B$3:D$282,3,0)),0,VLOOKUP(B934,[2]BB!B$3:D$282,3,0))</f>
        <v>0</v>
      </c>
      <c r="E934" s="14">
        <f ca="1">IF(ISNA(VLOOKUP(B934,[3]BB!B$2:D$135,3,0)),0,VLOOKUP(B934,[3]BB!B$2:D$135,3,0))</f>
        <v>0</v>
      </c>
      <c r="F934" s="14">
        <f t="shared" ca="1" si="32"/>
        <v>0</v>
      </c>
      <c r="G934" s="14">
        <f t="shared" ca="1" si="31"/>
        <v>0</v>
      </c>
      <c r="H934" s="2"/>
      <c r="I934" s="11"/>
    </row>
    <row r="935" spans="1:9" x14ac:dyDescent="0.2">
      <c r="A935" s="2"/>
      <c r="B935" s="12" t="s">
        <v>834</v>
      </c>
      <c r="C935" s="13" t="s">
        <v>789</v>
      </c>
      <c r="D935" s="14">
        <f ca="1">IF(ISNA(VLOOKUP(B935,[2]BB!B$3:D$282,3,0)),0,VLOOKUP(B935,[2]BB!B$3:D$282,3,0))</f>
        <v>0</v>
      </c>
      <c r="E935" s="14">
        <f ca="1">IF(ISNA(VLOOKUP(B935,[3]BB!B$2:D$135,3,0)),0,VLOOKUP(B935,[3]BB!B$2:D$135,3,0))</f>
        <v>0</v>
      </c>
      <c r="F935" s="14">
        <f t="shared" ca="1" si="32"/>
        <v>0</v>
      </c>
      <c r="G935" s="14">
        <f t="shared" ca="1" si="31"/>
        <v>0</v>
      </c>
      <c r="H935" s="2"/>
      <c r="I935" s="11"/>
    </row>
    <row r="936" spans="1:9" x14ac:dyDescent="0.2">
      <c r="A936" s="2"/>
      <c r="B936" s="12" t="s">
        <v>835</v>
      </c>
      <c r="C936" s="13" t="s">
        <v>789</v>
      </c>
      <c r="D936" s="14">
        <f ca="1">IF(ISNA(VLOOKUP(B936,[2]BB!B$3:D$282,3,0)),0,VLOOKUP(B936,[2]BB!B$3:D$282,3,0))</f>
        <v>9744.77</v>
      </c>
      <c r="E936" s="14">
        <f ca="1">IF(ISNA(VLOOKUP(B936,[3]BB!B$2:D$135,3,0)),0,VLOOKUP(B936,[3]BB!B$2:D$135,3,0))</f>
        <v>0</v>
      </c>
      <c r="F936" s="14">
        <f t="shared" ca="1" si="32"/>
        <v>9744.77</v>
      </c>
      <c r="G936" s="14">
        <f t="shared" ca="1" si="31"/>
        <v>9744.77</v>
      </c>
      <c r="H936" s="2"/>
      <c r="I936" s="11"/>
    </row>
    <row r="937" spans="1:9" x14ac:dyDescent="0.2">
      <c r="A937" s="2"/>
      <c r="B937" s="12" t="s">
        <v>836</v>
      </c>
      <c r="C937" s="13" t="s">
        <v>789</v>
      </c>
      <c r="D937" s="14">
        <f ca="1">IF(ISNA(VLOOKUP(B937,[2]BB!B$3:D$282,3,0)),0,VLOOKUP(B937,[2]BB!B$3:D$282,3,0))</f>
        <v>9744.77</v>
      </c>
      <c r="E937" s="14">
        <f ca="1">IF(ISNA(VLOOKUP(B937,[3]BB!B$2:D$135,3,0)),0,VLOOKUP(B937,[3]BB!B$2:D$135,3,0))</f>
        <v>0</v>
      </c>
      <c r="F937" s="14">
        <f t="shared" ca="1" si="32"/>
        <v>9744.77</v>
      </c>
      <c r="G937" s="14">
        <f t="shared" ca="1" si="31"/>
        <v>9744.77</v>
      </c>
      <c r="H937" s="2"/>
      <c r="I937" s="11"/>
    </row>
    <row r="938" spans="1:9" x14ac:dyDescent="0.2">
      <c r="A938" s="2"/>
      <c r="B938" s="12" t="s">
        <v>837</v>
      </c>
      <c r="C938" s="13" t="s">
        <v>789</v>
      </c>
      <c r="D938" s="14">
        <f ca="1">IF(ISNA(VLOOKUP(B938,[2]BB!B$3:D$282,3,0)),0,VLOOKUP(B938,[2]BB!B$3:D$282,3,0))</f>
        <v>0</v>
      </c>
      <c r="E938" s="14">
        <f ca="1">IF(ISNA(VLOOKUP(B938,[3]BB!B$2:D$135,3,0)),0,VLOOKUP(B938,[3]BB!B$2:D$135,3,0))</f>
        <v>0</v>
      </c>
      <c r="F938" s="14">
        <f t="shared" ca="1" si="32"/>
        <v>0</v>
      </c>
      <c r="G938" s="14">
        <f t="shared" ca="1" si="31"/>
        <v>0</v>
      </c>
      <c r="H938" s="2"/>
      <c r="I938" s="11"/>
    </row>
    <row r="939" spans="1:9" x14ac:dyDescent="0.2">
      <c r="A939" s="2"/>
      <c r="B939" s="12" t="s">
        <v>838</v>
      </c>
      <c r="C939" s="13" t="s">
        <v>789</v>
      </c>
      <c r="D939" s="14">
        <f ca="1">IF(ISNA(VLOOKUP(B939,[2]BB!B$3:D$282,3,0)),0,VLOOKUP(B939,[2]BB!B$3:D$282,3,0))</f>
        <v>0</v>
      </c>
      <c r="E939" s="14">
        <f ca="1">IF(ISNA(VLOOKUP(B939,[3]BB!B$2:D$135,3,0)),0,VLOOKUP(B939,[3]BB!B$2:D$135,3,0))</f>
        <v>0</v>
      </c>
      <c r="F939" s="14">
        <f t="shared" ca="1" si="32"/>
        <v>0</v>
      </c>
      <c r="G939" s="14">
        <f t="shared" ca="1" si="31"/>
        <v>0</v>
      </c>
      <c r="H939" s="2"/>
      <c r="I939" s="11"/>
    </row>
    <row r="940" spans="1:9" x14ac:dyDescent="0.2">
      <c r="A940" s="2"/>
      <c r="B940" s="12" t="s">
        <v>839</v>
      </c>
      <c r="C940" s="13" t="s">
        <v>789</v>
      </c>
      <c r="D940" s="14">
        <f ca="1">IF(ISNA(VLOOKUP(B940,[2]BB!B$3:D$282,3,0)),0,VLOOKUP(B940,[2]BB!B$3:D$282,3,0))</f>
        <v>0</v>
      </c>
      <c r="E940" s="14">
        <f ca="1">IF(ISNA(VLOOKUP(B940,[3]BB!B$2:D$135,3,0)),0,VLOOKUP(B940,[3]BB!B$2:D$135,3,0))</f>
        <v>0</v>
      </c>
      <c r="F940" s="14">
        <f t="shared" ca="1" si="32"/>
        <v>0</v>
      </c>
      <c r="G940" s="14">
        <f t="shared" ca="1" si="31"/>
        <v>0</v>
      </c>
      <c r="H940" s="2"/>
      <c r="I940" s="11"/>
    </row>
    <row r="941" spans="1:9" x14ac:dyDescent="0.2">
      <c r="A941" s="2"/>
      <c r="B941" s="12" t="s">
        <v>840</v>
      </c>
      <c r="C941" s="13" t="s">
        <v>789</v>
      </c>
      <c r="D941" s="14">
        <f ca="1">IF(ISNA(VLOOKUP(B941,[2]BB!B$3:D$282,3,0)),0,VLOOKUP(B941,[2]BB!B$3:D$282,3,0))</f>
        <v>9744.77</v>
      </c>
      <c r="E941" s="14">
        <f ca="1">IF(ISNA(VLOOKUP(B941,[3]BB!B$2:D$135,3,0)),0,VLOOKUP(B941,[3]BB!B$2:D$135,3,0))</f>
        <v>0</v>
      </c>
      <c r="F941" s="14">
        <f t="shared" ca="1" si="32"/>
        <v>9744.77</v>
      </c>
      <c r="G941" s="14">
        <f t="shared" ca="1" si="31"/>
        <v>9744.77</v>
      </c>
      <c r="H941" s="2"/>
      <c r="I941" s="11"/>
    </row>
    <row r="942" spans="1:9" x14ac:dyDescent="0.2">
      <c r="A942" s="2"/>
      <c r="B942" s="12" t="s">
        <v>841</v>
      </c>
      <c r="C942" s="13" t="s">
        <v>789</v>
      </c>
      <c r="D942" s="14">
        <f ca="1">IF(ISNA(VLOOKUP(B942,[2]BB!B$3:D$282,3,0)),0,VLOOKUP(B942,[2]BB!B$3:D$282,3,0))</f>
        <v>0</v>
      </c>
      <c r="E942" s="14">
        <f ca="1">IF(ISNA(VLOOKUP(B942,[3]BB!B$2:D$135,3,0)),0,VLOOKUP(B942,[3]BB!B$2:D$135,3,0))</f>
        <v>0</v>
      </c>
      <c r="F942" s="14">
        <f t="shared" ca="1" si="32"/>
        <v>0</v>
      </c>
      <c r="G942" s="14">
        <f t="shared" ca="1" si="31"/>
        <v>0</v>
      </c>
      <c r="H942" s="2"/>
      <c r="I942" s="11"/>
    </row>
    <row r="943" spans="1:9" x14ac:dyDescent="0.2">
      <c r="A943" s="2"/>
      <c r="B943" s="12" t="s">
        <v>842</v>
      </c>
      <c r="C943" s="13" t="s">
        <v>789</v>
      </c>
      <c r="D943" s="14">
        <f ca="1">IF(ISNA(VLOOKUP(B943,[2]BB!B$3:D$282,3,0)),0,VLOOKUP(B943,[2]BB!B$3:D$282,3,0))</f>
        <v>0</v>
      </c>
      <c r="E943" s="14">
        <f ca="1">IF(ISNA(VLOOKUP(B943,[3]BB!B$2:D$135,3,0)),0,VLOOKUP(B943,[3]BB!B$2:D$135,3,0))</f>
        <v>0</v>
      </c>
      <c r="F943" s="14">
        <f t="shared" ca="1" si="32"/>
        <v>0</v>
      </c>
      <c r="G943" s="14">
        <f t="shared" ca="1" si="31"/>
        <v>0</v>
      </c>
      <c r="H943" s="2"/>
      <c r="I943" s="11"/>
    </row>
    <row r="944" spans="1:9" x14ac:dyDescent="0.2">
      <c r="A944" s="2"/>
      <c r="B944" s="12" t="s">
        <v>843</v>
      </c>
      <c r="C944" s="13" t="s">
        <v>789</v>
      </c>
      <c r="D944" s="14">
        <f ca="1">IF(ISNA(VLOOKUP(B944,[2]BB!B$3:D$282,3,0)),0,VLOOKUP(B944,[2]BB!B$3:D$282,3,0))</f>
        <v>0</v>
      </c>
      <c r="E944" s="14">
        <f ca="1">IF(ISNA(VLOOKUP(B944,[3]BB!B$2:D$135,3,0)),0,VLOOKUP(B944,[3]BB!B$2:D$135,3,0))</f>
        <v>0</v>
      </c>
      <c r="F944" s="14">
        <f t="shared" ca="1" si="32"/>
        <v>0</v>
      </c>
      <c r="G944" s="14">
        <f t="shared" ca="1" si="31"/>
        <v>0</v>
      </c>
      <c r="H944" s="2"/>
      <c r="I944" s="11"/>
    </row>
    <row r="945" spans="1:9" x14ac:dyDescent="0.2">
      <c r="A945" s="2"/>
      <c r="B945" s="12" t="s">
        <v>844</v>
      </c>
      <c r="C945" s="13" t="s">
        <v>789</v>
      </c>
      <c r="D945" s="14">
        <f ca="1">IF(ISNA(VLOOKUP(B945,[2]BB!B$3:D$282,3,0)),0,VLOOKUP(B945,[2]BB!B$3:D$282,3,0))</f>
        <v>0</v>
      </c>
      <c r="E945" s="14">
        <f ca="1">IF(ISNA(VLOOKUP(B945,[3]BB!B$2:D$135,3,0)),0,VLOOKUP(B945,[3]BB!B$2:D$135,3,0))</f>
        <v>0</v>
      </c>
      <c r="F945" s="14">
        <f t="shared" ca="1" si="32"/>
        <v>0</v>
      </c>
      <c r="G945" s="14">
        <f t="shared" ca="1" si="31"/>
        <v>0</v>
      </c>
      <c r="H945" s="2"/>
      <c r="I945" s="11"/>
    </row>
    <row r="946" spans="1:9" x14ac:dyDescent="0.2">
      <c r="A946" s="2"/>
      <c r="B946" s="12" t="s">
        <v>845</v>
      </c>
      <c r="C946" s="13" t="s">
        <v>789</v>
      </c>
      <c r="D946" s="14">
        <f ca="1">IF(ISNA(VLOOKUP(B946,[2]BB!B$3:D$282,3,0)),0,VLOOKUP(B946,[2]BB!B$3:D$282,3,0))</f>
        <v>0</v>
      </c>
      <c r="E946" s="14">
        <f ca="1">IF(ISNA(VLOOKUP(B946,[3]BB!B$2:D$135,3,0)),0,VLOOKUP(B946,[3]BB!B$2:D$135,3,0))</f>
        <v>0</v>
      </c>
      <c r="F946" s="14">
        <f t="shared" ca="1" si="32"/>
        <v>0</v>
      </c>
      <c r="G946" s="14">
        <f t="shared" ref="G946:G1009" ca="1" si="33">F946</f>
        <v>0</v>
      </c>
      <c r="H946" s="2"/>
      <c r="I946" s="11"/>
    </row>
    <row r="947" spans="1:9" x14ac:dyDescent="0.2">
      <c r="A947" s="2"/>
      <c r="B947" s="12" t="s">
        <v>846</v>
      </c>
      <c r="C947" s="13" t="s">
        <v>789</v>
      </c>
      <c r="D947" s="14">
        <f ca="1">IF(ISNA(VLOOKUP(B947,[2]BB!B$3:D$282,3,0)),0,VLOOKUP(B947,[2]BB!B$3:D$282,3,0))</f>
        <v>0</v>
      </c>
      <c r="E947" s="14">
        <f ca="1">IF(ISNA(VLOOKUP(B947,[3]BB!B$2:D$135,3,0)),0,VLOOKUP(B947,[3]BB!B$2:D$135,3,0))</f>
        <v>0</v>
      </c>
      <c r="F947" s="14">
        <f t="shared" ref="F947:F1010" ca="1" si="34">SUM(D947:E947)</f>
        <v>0</v>
      </c>
      <c r="G947" s="14">
        <f t="shared" ca="1" si="33"/>
        <v>0</v>
      </c>
      <c r="H947" s="2"/>
      <c r="I947" s="11"/>
    </row>
    <row r="948" spans="1:9" x14ac:dyDescent="0.2">
      <c r="A948" s="2"/>
      <c r="B948" s="12" t="s">
        <v>847</v>
      </c>
      <c r="C948" s="13" t="s">
        <v>789</v>
      </c>
      <c r="D948" s="14">
        <f ca="1">IF(ISNA(VLOOKUP(B948,[2]BB!B$3:D$282,3,0)),0,VLOOKUP(B948,[2]BB!B$3:D$282,3,0))</f>
        <v>0</v>
      </c>
      <c r="E948" s="14">
        <f ca="1">IF(ISNA(VLOOKUP(B948,[3]BB!B$2:D$135,3,0)),0,VLOOKUP(B948,[3]BB!B$2:D$135,3,0))</f>
        <v>0</v>
      </c>
      <c r="F948" s="14">
        <f t="shared" ca="1" si="34"/>
        <v>0</v>
      </c>
      <c r="G948" s="14">
        <f t="shared" ca="1" si="33"/>
        <v>0</v>
      </c>
      <c r="H948" s="2"/>
      <c r="I948" s="11"/>
    </row>
    <row r="949" spans="1:9" x14ac:dyDescent="0.2">
      <c r="A949" s="2"/>
      <c r="B949" s="12" t="s">
        <v>848</v>
      </c>
      <c r="C949" s="13" t="s">
        <v>789</v>
      </c>
      <c r="D949" s="14">
        <f ca="1">IF(ISNA(VLOOKUP(B949,[2]BB!B$3:D$282,3,0)),0,VLOOKUP(B949,[2]BB!B$3:D$282,3,0))</f>
        <v>9744.77</v>
      </c>
      <c r="E949" s="14">
        <f ca="1">IF(ISNA(VLOOKUP(B949,[3]BB!B$2:D$135,3,0)),0,VLOOKUP(B949,[3]BB!B$2:D$135,3,0))</f>
        <v>0</v>
      </c>
      <c r="F949" s="14">
        <f t="shared" ca="1" si="34"/>
        <v>9744.77</v>
      </c>
      <c r="G949" s="14">
        <f t="shared" ca="1" si="33"/>
        <v>9744.77</v>
      </c>
      <c r="H949" s="2"/>
      <c r="I949" s="11"/>
    </row>
    <row r="950" spans="1:9" x14ac:dyDescent="0.2">
      <c r="A950" s="2"/>
      <c r="B950" s="12" t="s">
        <v>849</v>
      </c>
      <c r="C950" s="13" t="s">
        <v>789</v>
      </c>
      <c r="D950" s="14">
        <f ca="1">IF(ISNA(VLOOKUP(B950,[2]BB!B$3:D$282,3,0)),0,VLOOKUP(B950,[2]BB!B$3:D$282,3,0))</f>
        <v>0</v>
      </c>
      <c r="E950" s="14">
        <f ca="1">IF(ISNA(VLOOKUP(B950,[3]BB!B$2:D$135,3,0)),0,VLOOKUP(B950,[3]BB!B$2:D$135,3,0))</f>
        <v>0</v>
      </c>
      <c r="F950" s="14">
        <f t="shared" ca="1" si="34"/>
        <v>0</v>
      </c>
      <c r="G950" s="14">
        <f t="shared" ca="1" si="33"/>
        <v>0</v>
      </c>
      <c r="H950" s="2"/>
      <c r="I950" s="11"/>
    </row>
    <row r="951" spans="1:9" x14ac:dyDescent="0.2">
      <c r="A951" s="2"/>
      <c r="B951" s="12" t="s">
        <v>850</v>
      </c>
      <c r="C951" s="13" t="s">
        <v>789</v>
      </c>
      <c r="D951" s="14">
        <f ca="1">IF(ISNA(VLOOKUP(B951,[2]BB!B$3:D$282,3,0)),0,VLOOKUP(B951,[2]BB!B$3:D$282,3,0))</f>
        <v>0</v>
      </c>
      <c r="E951" s="14">
        <f ca="1">IF(ISNA(VLOOKUP(B951,[3]BB!B$2:D$135,3,0)),0,VLOOKUP(B951,[3]BB!B$2:D$135,3,0))</f>
        <v>0</v>
      </c>
      <c r="F951" s="14">
        <f t="shared" ca="1" si="34"/>
        <v>0</v>
      </c>
      <c r="G951" s="14">
        <f t="shared" ca="1" si="33"/>
        <v>0</v>
      </c>
      <c r="H951" s="2"/>
      <c r="I951" s="11"/>
    </row>
    <row r="952" spans="1:9" x14ac:dyDescent="0.2">
      <c r="A952" s="2"/>
      <c r="B952" s="12" t="s">
        <v>851</v>
      </c>
      <c r="C952" s="13" t="s">
        <v>789</v>
      </c>
      <c r="D952" s="14">
        <f ca="1">IF(ISNA(VLOOKUP(B952,[2]BB!B$3:D$282,3,0)),0,VLOOKUP(B952,[2]BB!B$3:D$282,3,0))</f>
        <v>0</v>
      </c>
      <c r="E952" s="14">
        <f ca="1">IF(ISNA(VLOOKUP(B952,[3]BB!B$2:D$135,3,0)),0,VLOOKUP(B952,[3]BB!B$2:D$135,3,0))</f>
        <v>0</v>
      </c>
      <c r="F952" s="14">
        <f t="shared" ca="1" si="34"/>
        <v>0</v>
      </c>
      <c r="G952" s="14">
        <f t="shared" ca="1" si="33"/>
        <v>0</v>
      </c>
      <c r="H952" s="2"/>
      <c r="I952" s="11"/>
    </row>
    <row r="953" spans="1:9" x14ac:dyDescent="0.2">
      <c r="A953" s="2"/>
      <c r="B953" s="12" t="s">
        <v>852</v>
      </c>
      <c r="C953" s="13" t="s">
        <v>789</v>
      </c>
      <c r="D953" s="14">
        <f ca="1">IF(ISNA(VLOOKUP(B953,[2]BB!B$3:D$282,3,0)),0,VLOOKUP(B953,[2]BB!B$3:D$282,3,0))</f>
        <v>0</v>
      </c>
      <c r="E953" s="14">
        <f ca="1">IF(ISNA(VLOOKUP(B953,[3]BB!B$2:D$135,3,0)),0,VLOOKUP(B953,[3]BB!B$2:D$135,3,0))</f>
        <v>0</v>
      </c>
      <c r="F953" s="14">
        <f t="shared" ca="1" si="34"/>
        <v>0</v>
      </c>
      <c r="G953" s="14">
        <f t="shared" ca="1" si="33"/>
        <v>0</v>
      </c>
      <c r="H953" s="2"/>
      <c r="I953" s="11"/>
    </row>
    <row r="954" spans="1:9" x14ac:dyDescent="0.2">
      <c r="A954" s="2"/>
      <c r="B954" s="12" t="s">
        <v>853</v>
      </c>
      <c r="C954" s="13" t="s">
        <v>789</v>
      </c>
      <c r="D954" s="14">
        <f ca="1">IF(ISNA(VLOOKUP(B954,[2]BB!B$3:D$282,3,0)),0,VLOOKUP(B954,[2]BB!B$3:D$282,3,0))</f>
        <v>9744.77</v>
      </c>
      <c r="E954" s="14">
        <f ca="1">IF(ISNA(VLOOKUP(B954,[3]BB!B$2:D$135,3,0)),0,VLOOKUP(B954,[3]BB!B$2:D$135,3,0))</f>
        <v>0</v>
      </c>
      <c r="F954" s="14">
        <f t="shared" ca="1" si="34"/>
        <v>9744.77</v>
      </c>
      <c r="G954" s="14">
        <f t="shared" ca="1" si="33"/>
        <v>9744.77</v>
      </c>
      <c r="H954" s="2"/>
      <c r="I954" s="11"/>
    </row>
    <row r="955" spans="1:9" x14ac:dyDescent="0.2">
      <c r="A955" s="2"/>
      <c r="B955" s="12" t="s">
        <v>854</v>
      </c>
      <c r="C955" s="13" t="s">
        <v>789</v>
      </c>
      <c r="D955" s="14">
        <f ca="1">IF(ISNA(VLOOKUP(B955,[2]BB!B$3:D$282,3,0)),0,VLOOKUP(B955,[2]BB!B$3:D$282,3,0))</f>
        <v>9744.77</v>
      </c>
      <c r="E955" s="14">
        <f ca="1">IF(ISNA(VLOOKUP(B955,[3]BB!B$2:D$135,3,0)),0,VLOOKUP(B955,[3]BB!B$2:D$135,3,0))</f>
        <v>0</v>
      </c>
      <c r="F955" s="14">
        <f t="shared" ca="1" si="34"/>
        <v>9744.77</v>
      </c>
      <c r="G955" s="14">
        <f t="shared" ca="1" si="33"/>
        <v>9744.77</v>
      </c>
      <c r="H955" s="2"/>
      <c r="I955" s="11"/>
    </row>
    <row r="956" spans="1:9" x14ac:dyDescent="0.2">
      <c r="A956" s="2"/>
      <c r="B956" s="12" t="s">
        <v>855</v>
      </c>
      <c r="C956" s="13" t="s">
        <v>789</v>
      </c>
      <c r="D956" s="14">
        <f ca="1">IF(ISNA(VLOOKUP(B956,[2]BB!B$3:D$282,3,0)),0,VLOOKUP(B956,[2]BB!B$3:D$282,3,0))</f>
        <v>0</v>
      </c>
      <c r="E956" s="14">
        <f ca="1">IF(ISNA(VLOOKUP(B956,[3]BB!B$2:D$135,3,0)),0,VLOOKUP(B956,[3]BB!B$2:D$135,3,0))</f>
        <v>0</v>
      </c>
      <c r="F956" s="14">
        <f t="shared" ca="1" si="34"/>
        <v>0</v>
      </c>
      <c r="G956" s="14">
        <f t="shared" ca="1" si="33"/>
        <v>0</v>
      </c>
      <c r="H956" s="2"/>
      <c r="I956" s="11"/>
    </row>
    <row r="957" spans="1:9" x14ac:dyDescent="0.2">
      <c r="A957" s="2"/>
      <c r="B957" s="12" t="s">
        <v>856</v>
      </c>
      <c r="C957" s="13" t="s">
        <v>789</v>
      </c>
      <c r="D957" s="14">
        <f ca="1">IF(ISNA(VLOOKUP(B957,[2]BB!B$3:D$282,3,0)),0,VLOOKUP(B957,[2]BB!B$3:D$282,3,0))</f>
        <v>0</v>
      </c>
      <c r="E957" s="14">
        <f ca="1">IF(ISNA(VLOOKUP(B957,[3]BB!B$2:D$135,3,0)),0,VLOOKUP(B957,[3]BB!B$2:D$135,3,0))</f>
        <v>0</v>
      </c>
      <c r="F957" s="14">
        <f t="shared" ca="1" si="34"/>
        <v>0</v>
      </c>
      <c r="G957" s="14">
        <f t="shared" ca="1" si="33"/>
        <v>0</v>
      </c>
      <c r="H957" s="2"/>
      <c r="I957" s="11"/>
    </row>
    <row r="958" spans="1:9" x14ac:dyDescent="0.2">
      <c r="A958" s="2"/>
      <c r="B958" s="12" t="s">
        <v>857</v>
      </c>
      <c r="C958" s="13" t="s">
        <v>789</v>
      </c>
      <c r="D958" s="14">
        <f ca="1">IF(ISNA(VLOOKUP(B958,[2]BB!B$3:D$282,3,0)),0,VLOOKUP(B958,[2]BB!B$3:D$282,3,0))</f>
        <v>0</v>
      </c>
      <c r="E958" s="14">
        <f ca="1">IF(ISNA(VLOOKUP(B958,[3]BB!B$2:D$135,3,0)),0,VLOOKUP(B958,[3]BB!B$2:D$135,3,0))</f>
        <v>0</v>
      </c>
      <c r="F958" s="14">
        <f t="shared" ca="1" si="34"/>
        <v>0</v>
      </c>
      <c r="G958" s="14">
        <f t="shared" ca="1" si="33"/>
        <v>0</v>
      </c>
      <c r="H958" s="2"/>
      <c r="I958" s="11"/>
    </row>
    <row r="959" spans="1:9" x14ac:dyDescent="0.2">
      <c r="A959" s="2"/>
      <c r="B959" s="12" t="s">
        <v>858</v>
      </c>
      <c r="C959" s="13" t="s">
        <v>789</v>
      </c>
      <c r="D959" s="14">
        <f ca="1">IF(ISNA(VLOOKUP(B959,[2]BB!B$3:D$282,3,0)),0,VLOOKUP(B959,[2]BB!B$3:D$282,3,0))</f>
        <v>0</v>
      </c>
      <c r="E959" s="14">
        <f ca="1">IF(ISNA(VLOOKUP(B959,[3]BB!B$2:D$135,3,0)),0,VLOOKUP(B959,[3]BB!B$2:D$135,3,0))</f>
        <v>0</v>
      </c>
      <c r="F959" s="14">
        <f t="shared" ca="1" si="34"/>
        <v>0</v>
      </c>
      <c r="G959" s="14">
        <f t="shared" ca="1" si="33"/>
        <v>0</v>
      </c>
      <c r="H959" s="2"/>
      <c r="I959" s="11"/>
    </row>
    <row r="960" spans="1:9" x14ac:dyDescent="0.2">
      <c r="A960" s="2"/>
      <c r="B960" s="12" t="s">
        <v>859</v>
      </c>
      <c r="C960" s="13" t="s">
        <v>789</v>
      </c>
      <c r="D960" s="14">
        <f ca="1">IF(ISNA(VLOOKUP(B960,[2]BB!B$3:D$282,3,0)),0,VLOOKUP(B960,[2]BB!B$3:D$282,3,0))</f>
        <v>9744.77</v>
      </c>
      <c r="E960" s="14">
        <f ca="1">IF(ISNA(VLOOKUP(B960,[3]BB!B$2:D$135,3,0)),0,VLOOKUP(B960,[3]BB!B$2:D$135,3,0))</f>
        <v>0</v>
      </c>
      <c r="F960" s="14">
        <f t="shared" ca="1" si="34"/>
        <v>9744.77</v>
      </c>
      <c r="G960" s="14">
        <f t="shared" ca="1" si="33"/>
        <v>9744.77</v>
      </c>
      <c r="H960" s="2"/>
      <c r="I960" s="11"/>
    </row>
    <row r="961" spans="1:9" x14ac:dyDescent="0.2">
      <c r="A961" s="2"/>
      <c r="B961" s="12" t="s">
        <v>860</v>
      </c>
      <c r="C961" s="13" t="s">
        <v>789</v>
      </c>
      <c r="D961" s="14">
        <f ca="1">IF(ISNA(VLOOKUP(B961,[2]BB!B$3:D$282,3,0)),0,VLOOKUP(B961,[2]BB!B$3:D$282,3,0))</f>
        <v>0</v>
      </c>
      <c r="E961" s="14">
        <f ca="1">IF(ISNA(VLOOKUP(B961,[3]BB!B$2:D$135,3,0)),0,VLOOKUP(B961,[3]BB!B$2:D$135,3,0))</f>
        <v>0</v>
      </c>
      <c r="F961" s="14">
        <f t="shared" ca="1" si="34"/>
        <v>0</v>
      </c>
      <c r="G961" s="14">
        <f t="shared" ca="1" si="33"/>
        <v>0</v>
      </c>
      <c r="H961" s="2"/>
      <c r="I961" s="11"/>
    </row>
    <row r="962" spans="1:9" x14ac:dyDescent="0.2">
      <c r="A962" s="2"/>
      <c r="B962" s="12" t="s">
        <v>861</v>
      </c>
      <c r="C962" s="13" t="s">
        <v>789</v>
      </c>
      <c r="D962" s="14">
        <f ca="1">IF(ISNA(VLOOKUP(B962,[2]BB!B$3:D$282,3,0)),0,VLOOKUP(B962,[2]BB!B$3:D$282,3,0))</f>
        <v>0</v>
      </c>
      <c r="E962" s="14">
        <f ca="1">IF(ISNA(VLOOKUP(B962,[3]BB!B$2:D$135,3,0)),0,VLOOKUP(B962,[3]BB!B$2:D$135,3,0))</f>
        <v>0</v>
      </c>
      <c r="F962" s="14">
        <f t="shared" ca="1" si="34"/>
        <v>0</v>
      </c>
      <c r="G962" s="14">
        <f t="shared" ca="1" si="33"/>
        <v>0</v>
      </c>
      <c r="H962" s="2"/>
      <c r="I962" s="11"/>
    </row>
    <row r="963" spans="1:9" x14ac:dyDescent="0.2">
      <c r="A963" s="2"/>
      <c r="B963" s="12" t="s">
        <v>862</v>
      </c>
      <c r="C963" s="13" t="s">
        <v>789</v>
      </c>
      <c r="D963" s="14">
        <f ca="1">IF(ISNA(VLOOKUP(B963,[2]BB!B$3:D$282,3,0)),0,VLOOKUP(B963,[2]BB!B$3:D$282,3,0))</f>
        <v>0</v>
      </c>
      <c r="E963" s="14">
        <f ca="1">IF(ISNA(VLOOKUP(B963,[3]BB!B$2:D$135,3,0)),0,VLOOKUP(B963,[3]BB!B$2:D$135,3,0))</f>
        <v>0</v>
      </c>
      <c r="F963" s="14">
        <f t="shared" ca="1" si="34"/>
        <v>0</v>
      </c>
      <c r="G963" s="14">
        <f t="shared" ca="1" si="33"/>
        <v>0</v>
      </c>
      <c r="H963" s="2"/>
      <c r="I963" s="11"/>
    </row>
    <row r="964" spans="1:9" x14ac:dyDescent="0.2">
      <c r="A964" s="2"/>
      <c r="B964" s="12" t="s">
        <v>863</v>
      </c>
      <c r="C964" s="13" t="s">
        <v>789</v>
      </c>
      <c r="D964" s="14">
        <f ca="1">IF(ISNA(VLOOKUP(B964,[2]BB!B$3:D$282,3,0)),0,VLOOKUP(B964,[2]BB!B$3:D$282,3,0))</f>
        <v>0</v>
      </c>
      <c r="E964" s="14">
        <f ca="1">IF(ISNA(VLOOKUP(B964,[3]BB!B$2:D$135,3,0)),0,VLOOKUP(B964,[3]BB!B$2:D$135,3,0))</f>
        <v>0</v>
      </c>
      <c r="F964" s="14">
        <f t="shared" ca="1" si="34"/>
        <v>0</v>
      </c>
      <c r="G964" s="14">
        <f t="shared" ca="1" si="33"/>
        <v>0</v>
      </c>
      <c r="H964" s="2"/>
      <c r="I964" s="11"/>
    </row>
    <row r="965" spans="1:9" x14ac:dyDescent="0.2">
      <c r="A965" s="2"/>
      <c r="B965" s="39" t="s">
        <v>864</v>
      </c>
      <c r="C965" s="40"/>
      <c r="D965" s="14">
        <f ca="1">SUM(D890:D964)</f>
        <v>214384.93999999994</v>
      </c>
      <c r="E965" s="14">
        <f ca="1">SUM(E890:E964)</f>
        <v>3364.0899999999997</v>
      </c>
      <c r="F965" s="14">
        <f t="shared" ca="1" si="34"/>
        <v>217749.02999999994</v>
      </c>
      <c r="G965" s="14">
        <f t="shared" ca="1" si="33"/>
        <v>217749.02999999994</v>
      </c>
      <c r="H965" s="2"/>
      <c r="I965" s="11"/>
    </row>
    <row r="966" spans="1:9" x14ac:dyDescent="0.2">
      <c r="A966" s="2"/>
      <c r="B966" s="12" t="s">
        <v>865</v>
      </c>
      <c r="C966" s="13" t="s">
        <v>866</v>
      </c>
      <c r="D966" s="14">
        <f ca="1">IF(ISNA(VLOOKUP(B966,[2]BB!B$3:D$282,3,0)),0,VLOOKUP(B966,[2]BB!B$3:D$282,3,0))</f>
        <v>0</v>
      </c>
      <c r="E966" s="14">
        <f ca="1">IF(ISNA(VLOOKUP(B966,[3]BB!B$2:D$135,3,0)),0,VLOOKUP(B966,[3]BB!B$2:D$135,3,0))</f>
        <v>0</v>
      </c>
      <c r="F966" s="14">
        <f t="shared" ca="1" si="34"/>
        <v>0</v>
      </c>
      <c r="G966" s="14">
        <f t="shared" ca="1" si="33"/>
        <v>0</v>
      </c>
      <c r="H966" s="2"/>
      <c r="I966" s="11"/>
    </row>
    <row r="967" spans="1:9" x14ac:dyDescent="0.2">
      <c r="A967" s="2"/>
      <c r="B967" s="12" t="s">
        <v>1062</v>
      </c>
      <c r="C967" s="13" t="s">
        <v>866</v>
      </c>
      <c r="D967" s="14">
        <f ca="1">IF(ISNA(VLOOKUP(B967,[2]BB!B$3:D$282,3,0)),0,VLOOKUP(B967,[2]BB!B$3:D$282,3,0))</f>
        <v>0</v>
      </c>
      <c r="E967" s="14">
        <f ca="1">IF(ISNA(VLOOKUP(B967,[3]BB!B$2:D$135,3,0)),0,VLOOKUP(B967,[3]BB!B$2:D$135,3,0))</f>
        <v>0</v>
      </c>
      <c r="F967" s="14">
        <f t="shared" ca="1" si="34"/>
        <v>0</v>
      </c>
      <c r="G967" s="14">
        <f t="shared" ca="1" si="33"/>
        <v>0</v>
      </c>
      <c r="H967" s="2"/>
      <c r="I967" s="11"/>
    </row>
    <row r="968" spans="1:9" x14ac:dyDescent="0.2">
      <c r="A968" s="2"/>
      <c r="B968" s="12" t="s">
        <v>867</v>
      </c>
      <c r="C968" s="13" t="s">
        <v>866</v>
      </c>
      <c r="D968" s="14">
        <f ca="1">IF(ISNA(VLOOKUP(B968,[2]BB!B$3:D$282,3,0)),0,VLOOKUP(B968,[2]BB!B$3:D$282,3,0))</f>
        <v>0</v>
      </c>
      <c r="E968" s="14">
        <f ca="1">IF(ISNA(VLOOKUP(B968,[3]BB!B$2:D$135,3,0)),0,VLOOKUP(B968,[3]BB!B$2:D$135,3,0))</f>
        <v>0</v>
      </c>
      <c r="F968" s="14">
        <f t="shared" ca="1" si="34"/>
        <v>0</v>
      </c>
      <c r="G968" s="14">
        <f t="shared" ca="1" si="33"/>
        <v>0</v>
      </c>
      <c r="H968" s="2"/>
      <c r="I968" s="11"/>
    </row>
    <row r="969" spans="1:9" x14ac:dyDescent="0.2">
      <c r="A969" s="2"/>
      <c r="B969" s="12" t="s">
        <v>868</v>
      </c>
      <c r="C969" s="13" t="s">
        <v>866</v>
      </c>
      <c r="D969" s="14">
        <f ca="1">IF(ISNA(VLOOKUP(B969,[2]BB!B$3:D$282,3,0)),0,VLOOKUP(B969,[2]BB!B$3:D$282,3,0))</f>
        <v>0</v>
      </c>
      <c r="E969" s="14">
        <f ca="1">IF(ISNA(VLOOKUP(B969,[3]BB!B$2:D$135,3,0)),0,VLOOKUP(B969,[3]BB!B$2:D$135,3,0))</f>
        <v>0</v>
      </c>
      <c r="F969" s="14">
        <f t="shared" ca="1" si="34"/>
        <v>0</v>
      </c>
      <c r="G969" s="14">
        <f t="shared" ca="1" si="33"/>
        <v>0</v>
      </c>
      <c r="H969" s="2"/>
      <c r="I969" s="11"/>
    </row>
    <row r="970" spans="1:9" x14ac:dyDescent="0.2">
      <c r="A970" s="2"/>
      <c r="B970" s="12" t="s">
        <v>869</v>
      </c>
      <c r="C970" s="13" t="s">
        <v>866</v>
      </c>
      <c r="D970" s="14">
        <f ca="1">IF(ISNA(VLOOKUP(B970,[2]BB!B$3:D$282,3,0)),0,VLOOKUP(B970,[2]BB!B$3:D$282,3,0))</f>
        <v>0</v>
      </c>
      <c r="E970" s="14">
        <f ca="1">IF(ISNA(VLOOKUP(B970,[3]BB!B$2:D$135,3,0)),0,VLOOKUP(B970,[3]BB!B$2:D$135,3,0))</f>
        <v>0</v>
      </c>
      <c r="F970" s="14">
        <f t="shared" ca="1" si="34"/>
        <v>0</v>
      </c>
      <c r="G970" s="14">
        <f t="shared" ca="1" si="33"/>
        <v>0</v>
      </c>
      <c r="H970" s="2"/>
      <c r="I970" s="11"/>
    </row>
    <row r="971" spans="1:9" x14ac:dyDescent="0.2">
      <c r="A971" s="2"/>
      <c r="B971" s="12" t="s">
        <v>870</v>
      </c>
      <c r="C971" s="13" t="s">
        <v>866</v>
      </c>
      <c r="D971" s="14">
        <f ca="1">IF(ISNA(VLOOKUP(B971,[2]BB!B$3:D$282,3,0)),0,VLOOKUP(B971,[2]BB!B$3:D$282,3,0))</f>
        <v>0</v>
      </c>
      <c r="E971" s="14">
        <f ca="1">IF(ISNA(VLOOKUP(B971,[3]BB!B$2:D$135,3,0)),0,VLOOKUP(B971,[3]BB!B$2:D$135,3,0))</f>
        <v>0</v>
      </c>
      <c r="F971" s="14">
        <f t="shared" ca="1" si="34"/>
        <v>0</v>
      </c>
      <c r="G971" s="14">
        <f t="shared" ca="1" si="33"/>
        <v>0</v>
      </c>
      <c r="H971" s="2"/>
      <c r="I971" s="11"/>
    </row>
    <row r="972" spans="1:9" x14ac:dyDescent="0.2">
      <c r="A972" s="2"/>
      <c r="B972" s="12" t="s">
        <v>871</v>
      </c>
      <c r="C972" s="13" t="s">
        <v>866</v>
      </c>
      <c r="D972" s="14">
        <f ca="1">IF(ISNA(VLOOKUP(B972,[2]BB!B$3:D$282,3,0)),0,VLOOKUP(B972,[2]BB!B$3:D$282,3,0))</f>
        <v>0</v>
      </c>
      <c r="E972" s="14">
        <f ca="1">IF(ISNA(VLOOKUP(B972,[3]BB!B$2:D$135,3,0)),0,VLOOKUP(B972,[3]BB!B$2:D$135,3,0))</f>
        <v>0</v>
      </c>
      <c r="F972" s="14">
        <f t="shared" ca="1" si="34"/>
        <v>0</v>
      </c>
      <c r="G972" s="14">
        <f t="shared" ca="1" si="33"/>
        <v>0</v>
      </c>
      <c r="H972" s="2"/>
      <c r="I972" s="11"/>
    </row>
    <row r="973" spans="1:9" x14ac:dyDescent="0.2">
      <c r="A973" s="2"/>
      <c r="B973" s="12" t="s">
        <v>872</v>
      </c>
      <c r="C973" s="13" t="s">
        <v>866</v>
      </c>
      <c r="D973" s="14">
        <f ca="1">IF(ISNA(VLOOKUP(B973,[2]BB!B$3:D$282,3,0)),0,VLOOKUP(B973,[2]BB!B$3:D$282,3,0))</f>
        <v>0</v>
      </c>
      <c r="E973" s="14">
        <f ca="1">IF(ISNA(VLOOKUP(B973,[3]BB!B$2:D$135,3,0)),0,VLOOKUP(B973,[3]BB!B$2:D$135,3,0))</f>
        <v>0</v>
      </c>
      <c r="F973" s="14">
        <f t="shared" ca="1" si="34"/>
        <v>0</v>
      </c>
      <c r="G973" s="14">
        <f t="shared" ca="1" si="33"/>
        <v>0</v>
      </c>
      <c r="H973" s="2"/>
      <c r="I973" s="11"/>
    </row>
    <row r="974" spans="1:9" x14ac:dyDescent="0.2">
      <c r="A974" s="2"/>
      <c r="B974" s="12" t="s">
        <v>873</v>
      </c>
      <c r="C974" s="13" t="s">
        <v>866</v>
      </c>
      <c r="D974" s="14">
        <f ca="1">IF(ISNA(VLOOKUP(B974,[2]BB!B$3:D$282,3,0)),0,VLOOKUP(B974,[2]BB!B$3:D$282,3,0))</f>
        <v>0</v>
      </c>
      <c r="E974" s="14">
        <f ca="1">IF(ISNA(VLOOKUP(B974,[3]BB!B$2:D$135,3,0)),0,VLOOKUP(B974,[3]BB!B$2:D$135,3,0))</f>
        <v>121188.07</v>
      </c>
      <c r="F974" s="14">
        <f t="shared" ca="1" si="34"/>
        <v>121188.07</v>
      </c>
      <c r="G974" s="14">
        <f t="shared" ca="1" si="33"/>
        <v>121188.07</v>
      </c>
      <c r="H974" s="2"/>
      <c r="I974" s="11"/>
    </row>
    <row r="975" spans="1:9" x14ac:dyDescent="0.2">
      <c r="A975" s="2"/>
      <c r="B975" s="12" t="s">
        <v>1047</v>
      </c>
      <c r="C975" s="13" t="s">
        <v>866</v>
      </c>
      <c r="D975" s="14">
        <f ca="1">IF(ISNA(VLOOKUP(B975,[2]BB!B$3:D$282,3,0)),0,VLOOKUP(B975,[2]BB!B$3:D$282,3,0))</f>
        <v>0</v>
      </c>
      <c r="E975" s="14">
        <f ca="1">IF(ISNA(VLOOKUP(B975,[3]BB!B$2:D$135,3,0)),0,VLOOKUP(B975,[3]BB!B$2:D$135,3,0))</f>
        <v>0</v>
      </c>
      <c r="F975" s="14">
        <f t="shared" ca="1" si="34"/>
        <v>0</v>
      </c>
      <c r="G975" s="14">
        <f t="shared" ca="1" si="33"/>
        <v>0</v>
      </c>
      <c r="H975" s="2"/>
      <c r="I975" s="11"/>
    </row>
    <row r="976" spans="1:9" x14ac:dyDescent="0.2">
      <c r="A976" s="2"/>
      <c r="B976" s="12" t="s">
        <v>874</v>
      </c>
      <c r="C976" s="13" t="s">
        <v>866</v>
      </c>
      <c r="D976" s="14">
        <f ca="1">IF(ISNA(VLOOKUP(B976,[2]BB!B$3:D$282,3,0)),0,VLOOKUP(B976,[2]BB!B$3:D$282,3,0))</f>
        <v>0</v>
      </c>
      <c r="E976" s="14">
        <f ca="1">IF(ISNA(VLOOKUP(B976,[3]BB!B$2:D$135,3,0)),0,VLOOKUP(B976,[3]BB!B$2:D$135,3,0))</f>
        <v>0</v>
      </c>
      <c r="F976" s="14">
        <f t="shared" ca="1" si="34"/>
        <v>0</v>
      </c>
      <c r="G976" s="14">
        <f t="shared" ca="1" si="33"/>
        <v>0</v>
      </c>
      <c r="H976" s="2"/>
      <c r="I976" s="11"/>
    </row>
    <row r="977" spans="1:9" x14ac:dyDescent="0.2">
      <c r="A977" s="2"/>
      <c r="B977" s="12" t="s">
        <v>992</v>
      </c>
      <c r="C977" s="13" t="s">
        <v>866</v>
      </c>
      <c r="D977" s="14">
        <f ca="1">IF(ISNA(VLOOKUP(B977,[2]BB!B$3:D$282,3,0)),0,VLOOKUP(B977,[2]BB!B$3:D$282,3,0))</f>
        <v>0</v>
      </c>
      <c r="E977" s="14">
        <f ca="1">IF(ISNA(VLOOKUP(B977,[3]BB!B$2:D$135,3,0)),0,VLOOKUP(B977,[3]BB!B$2:D$135,3,0))</f>
        <v>0</v>
      </c>
      <c r="F977" s="14">
        <f t="shared" ca="1" si="34"/>
        <v>0</v>
      </c>
      <c r="G977" s="14">
        <f t="shared" ca="1" si="33"/>
        <v>0</v>
      </c>
      <c r="H977" s="2"/>
      <c r="I977" s="11"/>
    </row>
    <row r="978" spans="1:9" x14ac:dyDescent="0.2">
      <c r="A978" s="2"/>
      <c r="B978" s="12" t="s">
        <v>875</v>
      </c>
      <c r="C978" s="13" t="s">
        <v>866</v>
      </c>
      <c r="D978" s="14">
        <f ca="1">IF(ISNA(VLOOKUP(B978,[2]BB!B$3:D$282,3,0)),0,VLOOKUP(B978,[2]BB!B$3:D$282,3,0))</f>
        <v>1586.36</v>
      </c>
      <c r="E978" s="14">
        <f ca="1">IF(ISNA(VLOOKUP(B978,[3]BB!B$2:D$135,3,0)),0,VLOOKUP(B978,[3]BB!B$2:D$135,3,0))</f>
        <v>4336.13</v>
      </c>
      <c r="F978" s="14">
        <f t="shared" ca="1" si="34"/>
        <v>5922.49</v>
      </c>
      <c r="G978" s="14">
        <f t="shared" ca="1" si="33"/>
        <v>5922.49</v>
      </c>
      <c r="H978" s="2"/>
      <c r="I978" s="11"/>
    </row>
    <row r="979" spans="1:9" x14ac:dyDescent="0.2">
      <c r="A979" s="2"/>
      <c r="B979" s="12" t="s">
        <v>876</v>
      </c>
      <c r="C979" s="13" t="s">
        <v>866</v>
      </c>
      <c r="D979" s="14">
        <f ca="1">IF(ISNA(VLOOKUP(B979,[2]BB!B$3:D$282,3,0)),0,VLOOKUP(B979,[2]BB!B$3:D$282,3,0))</f>
        <v>0</v>
      </c>
      <c r="E979" s="14">
        <f ca="1">IF(ISNA(VLOOKUP(B979,[3]BB!B$2:D$135,3,0)),0,VLOOKUP(B979,[3]BB!B$2:D$135,3,0))</f>
        <v>0</v>
      </c>
      <c r="F979" s="14">
        <f t="shared" ca="1" si="34"/>
        <v>0</v>
      </c>
      <c r="G979" s="14">
        <f t="shared" ca="1" si="33"/>
        <v>0</v>
      </c>
      <c r="H979" s="2"/>
      <c r="I979" s="11"/>
    </row>
    <row r="980" spans="1:9" x14ac:dyDescent="0.2">
      <c r="A980" s="2"/>
      <c r="B980" s="12" t="s">
        <v>877</v>
      </c>
      <c r="C980" s="13" t="s">
        <v>866</v>
      </c>
      <c r="D980" s="14">
        <f ca="1">IF(ISNA(VLOOKUP(B980,[2]BB!B$3:D$282,3,0)),0,VLOOKUP(B980,[2]BB!B$3:D$282,3,0))</f>
        <v>0</v>
      </c>
      <c r="E980" s="14">
        <f ca="1">IF(ISNA(VLOOKUP(B980,[3]BB!B$2:D$135,3,0)),0,VLOOKUP(B980,[3]BB!B$2:D$135,3,0))</f>
        <v>0</v>
      </c>
      <c r="F980" s="14">
        <f t="shared" ca="1" si="34"/>
        <v>0</v>
      </c>
      <c r="G980" s="14">
        <f t="shared" ca="1" si="33"/>
        <v>0</v>
      </c>
      <c r="H980" s="2"/>
      <c r="I980" s="11"/>
    </row>
    <row r="981" spans="1:9" x14ac:dyDescent="0.2">
      <c r="A981" s="2"/>
      <c r="B981" s="12" t="s">
        <v>878</v>
      </c>
      <c r="C981" s="13" t="s">
        <v>866</v>
      </c>
      <c r="D981" s="14">
        <f ca="1">IF(ISNA(VLOOKUP(B981,[2]BB!B$3:D$282,3,0)),0,VLOOKUP(B981,[2]BB!B$3:D$282,3,0))</f>
        <v>0</v>
      </c>
      <c r="E981" s="14">
        <f ca="1">IF(ISNA(VLOOKUP(B981,[3]BB!B$2:D$135,3,0)),0,VLOOKUP(B981,[3]BB!B$2:D$135,3,0))</f>
        <v>0</v>
      </c>
      <c r="F981" s="14">
        <f t="shared" ca="1" si="34"/>
        <v>0</v>
      </c>
      <c r="G981" s="14">
        <f t="shared" ca="1" si="33"/>
        <v>0</v>
      </c>
      <c r="H981" s="2"/>
      <c r="I981" s="11"/>
    </row>
    <row r="982" spans="1:9" x14ac:dyDescent="0.2">
      <c r="A982" s="2"/>
      <c r="B982" s="12" t="s">
        <v>879</v>
      </c>
      <c r="C982" s="13" t="s">
        <v>866</v>
      </c>
      <c r="D982" s="14">
        <f ca="1">IF(ISNA(VLOOKUP(B982,[2]BB!B$3:D$282,3,0)),0,VLOOKUP(B982,[2]BB!B$3:D$282,3,0))</f>
        <v>0</v>
      </c>
      <c r="E982" s="14">
        <f ca="1">IF(ISNA(VLOOKUP(B982,[3]BB!B$2:D$135,3,0)),0,VLOOKUP(B982,[3]BB!B$2:D$135,3,0))</f>
        <v>0</v>
      </c>
      <c r="F982" s="14">
        <f t="shared" ca="1" si="34"/>
        <v>0</v>
      </c>
      <c r="G982" s="14">
        <f t="shared" ca="1" si="33"/>
        <v>0</v>
      </c>
      <c r="H982" s="2"/>
      <c r="I982" s="11"/>
    </row>
    <row r="983" spans="1:9" x14ac:dyDescent="0.2">
      <c r="A983" s="2"/>
      <c r="B983" s="12" t="s">
        <v>1063</v>
      </c>
      <c r="C983" s="13" t="s">
        <v>866</v>
      </c>
      <c r="D983" s="14">
        <f ca="1">IF(ISNA(VLOOKUP(B983,[2]BB!B$3:D$282,3,0)),0,VLOOKUP(B983,[2]BB!B$3:D$282,3,0))</f>
        <v>0</v>
      </c>
      <c r="E983" s="14">
        <f ca="1">IF(ISNA(VLOOKUP(B983,[3]BB!B$2:D$135,3,0)),0,VLOOKUP(B983,[3]BB!B$2:D$135,3,0))</f>
        <v>0</v>
      </c>
      <c r="F983" s="14">
        <f t="shared" ca="1" si="34"/>
        <v>0</v>
      </c>
      <c r="G983" s="14">
        <f t="shared" ca="1" si="33"/>
        <v>0</v>
      </c>
      <c r="H983" s="2"/>
      <c r="I983" s="11"/>
    </row>
    <row r="984" spans="1:9" x14ac:dyDescent="0.2">
      <c r="A984" s="2"/>
      <c r="B984" s="12" t="s">
        <v>880</v>
      </c>
      <c r="C984" s="13" t="s">
        <v>866</v>
      </c>
      <c r="D984" s="14">
        <f ca="1">IF(ISNA(VLOOKUP(B984,[2]BB!B$3:D$282,3,0)),0,VLOOKUP(B984,[2]BB!B$3:D$282,3,0))</f>
        <v>0</v>
      </c>
      <c r="E984" s="14">
        <f ca="1">IF(ISNA(VLOOKUP(B984,[3]BB!B$2:D$135,3,0)),0,VLOOKUP(B984,[3]BB!B$2:D$135,3,0))</f>
        <v>0</v>
      </c>
      <c r="F984" s="14">
        <f t="shared" ca="1" si="34"/>
        <v>0</v>
      </c>
      <c r="G984" s="14">
        <f t="shared" ca="1" si="33"/>
        <v>0</v>
      </c>
      <c r="H984" s="2"/>
      <c r="I984" s="11"/>
    </row>
    <row r="985" spans="1:9" x14ac:dyDescent="0.2">
      <c r="A985" s="2"/>
      <c r="B985" s="12" t="s">
        <v>881</v>
      </c>
      <c r="C985" s="13" t="s">
        <v>866</v>
      </c>
      <c r="D985" s="14">
        <f ca="1">IF(ISNA(VLOOKUP(B985,[2]BB!B$3:D$282,3,0)),0,VLOOKUP(B985,[2]BB!B$3:D$282,3,0))</f>
        <v>0</v>
      </c>
      <c r="E985" s="14">
        <f ca="1">IF(ISNA(VLOOKUP(B985,[3]BB!B$2:D$135,3,0)),0,VLOOKUP(B985,[3]BB!B$2:D$135,3,0))</f>
        <v>0</v>
      </c>
      <c r="F985" s="14">
        <f t="shared" ca="1" si="34"/>
        <v>0</v>
      </c>
      <c r="G985" s="14">
        <f t="shared" ca="1" si="33"/>
        <v>0</v>
      </c>
      <c r="H985" s="2"/>
      <c r="I985" s="11"/>
    </row>
    <row r="986" spans="1:9" x14ac:dyDescent="0.2">
      <c r="A986" s="2"/>
      <c r="B986" s="12" t="s">
        <v>882</v>
      </c>
      <c r="C986" s="13" t="s">
        <v>866</v>
      </c>
      <c r="D986" s="14">
        <f ca="1">IF(ISNA(VLOOKUP(B986,[2]BB!B$3:D$282,3,0)),0,VLOOKUP(B986,[2]BB!B$3:D$282,3,0))</f>
        <v>0</v>
      </c>
      <c r="E986" s="14">
        <f ca="1">IF(ISNA(VLOOKUP(B986,[3]BB!B$2:D$135,3,0)),0,VLOOKUP(B986,[3]BB!B$2:D$135,3,0))</f>
        <v>0</v>
      </c>
      <c r="F986" s="14">
        <f t="shared" ca="1" si="34"/>
        <v>0</v>
      </c>
      <c r="G986" s="14">
        <f t="shared" ca="1" si="33"/>
        <v>0</v>
      </c>
      <c r="H986" s="2"/>
      <c r="I986" s="11"/>
    </row>
    <row r="987" spans="1:9" x14ac:dyDescent="0.2">
      <c r="A987" s="2"/>
      <c r="B987" s="12" t="s">
        <v>883</v>
      </c>
      <c r="C987" s="13" t="s">
        <v>866</v>
      </c>
      <c r="D987" s="14">
        <f ca="1">IF(ISNA(VLOOKUP(B987,[2]BB!B$3:D$282,3,0)),0,VLOOKUP(B987,[2]BB!B$3:D$282,3,0))</f>
        <v>9744.77</v>
      </c>
      <c r="E987" s="14">
        <f ca="1">IF(ISNA(VLOOKUP(B987,[3]BB!B$2:D$135,3,0)),0,VLOOKUP(B987,[3]BB!B$2:D$135,3,0))</f>
        <v>192841.98</v>
      </c>
      <c r="F987" s="14">
        <f t="shared" ca="1" si="34"/>
        <v>202586.75</v>
      </c>
      <c r="G987" s="14">
        <f t="shared" ca="1" si="33"/>
        <v>202586.75</v>
      </c>
      <c r="H987" s="2"/>
      <c r="I987" s="11"/>
    </row>
    <row r="988" spans="1:9" x14ac:dyDescent="0.2">
      <c r="A988" s="2"/>
      <c r="B988" s="12" t="s">
        <v>884</v>
      </c>
      <c r="C988" s="13" t="s">
        <v>866</v>
      </c>
      <c r="D988" s="14">
        <f ca="1">IF(ISNA(VLOOKUP(B988,[2]BB!B$3:D$282,3,0)),0,VLOOKUP(B988,[2]BB!B$3:D$282,3,0))</f>
        <v>0</v>
      </c>
      <c r="E988" s="14">
        <f ca="1">IF(ISNA(VLOOKUP(B988,[3]BB!B$2:D$135,3,0)),0,VLOOKUP(B988,[3]BB!B$2:D$135,3,0))</f>
        <v>0</v>
      </c>
      <c r="F988" s="14">
        <f t="shared" ca="1" si="34"/>
        <v>0</v>
      </c>
      <c r="G988" s="14">
        <f t="shared" ca="1" si="33"/>
        <v>0</v>
      </c>
      <c r="H988" s="2"/>
      <c r="I988" s="11"/>
    </row>
    <row r="989" spans="1:9" x14ac:dyDescent="0.2">
      <c r="A989" s="2"/>
      <c r="B989" s="12" t="s">
        <v>885</v>
      </c>
      <c r="C989" s="13" t="s">
        <v>866</v>
      </c>
      <c r="D989" s="14">
        <f ca="1">IF(ISNA(VLOOKUP(B989,[2]BB!B$3:D$282,3,0)),0,VLOOKUP(B989,[2]BB!B$3:D$282,3,0))</f>
        <v>0</v>
      </c>
      <c r="E989" s="14">
        <f ca="1">IF(ISNA(VLOOKUP(B989,[3]BB!B$2:D$135,3,0)),0,VLOOKUP(B989,[3]BB!B$2:D$135,3,0))</f>
        <v>0</v>
      </c>
      <c r="F989" s="14">
        <f t="shared" ca="1" si="34"/>
        <v>0</v>
      </c>
      <c r="G989" s="14">
        <f t="shared" ca="1" si="33"/>
        <v>0</v>
      </c>
      <c r="H989" s="2"/>
      <c r="I989" s="11"/>
    </row>
    <row r="990" spans="1:9" x14ac:dyDescent="0.2">
      <c r="A990" s="2"/>
      <c r="B990" s="12" t="s">
        <v>886</v>
      </c>
      <c r="C990" s="13" t="s">
        <v>866</v>
      </c>
      <c r="D990" s="14">
        <f ca="1">IF(ISNA(VLOOKUP(B990,[2]BB!B$3:D$282,3,0)),0,VLOOKUP(B990,[2]BB!B$3:D$282,3,0))</f>
        <v>0</v>
      </c>
      <c r="E990" s="14">
        <f ca="1">IF(ISNA(VLOOKUP(B990,[3]BB!B$2:D$135,3,0)),0,VLOOKUP(B990,[3]BB!B$2:D$135,3,0))</f>
        <v>0</v>
      </c>
      <c r="F990" s="14">
        <f t="shared" ca="1" si="34"/>
        <v>0</v>
      </c>
      <c r="G990" s="14">
        <f t="shared" ca="1" si="33"/>
        <v>0</v>
      </c>
      <c r="H990" s="2"/>
      <c r="I990" s="11"/>
    </row>
    <row r="991" spans="1:9" x14ac:dyDescent="0.2">
      <c r="B991" s="12" t="s">
        <v>887</v>
      </c>
      <c r="C991" s="13" t="s">
        <v>866</v>
      </c>
      <c r="D991" s="14">
        <f ca="1">IF(ISNA(VLOOKUP(B991,[2]BB!B$3:D$282,3,0)),0,VLOOKUP(B991,[2]BB!B$3:D$282,3,0))</f>
        <v>9744.77</v>
      </c>
      <c r="E991" s="14">
        <f ca="1">IF(ISNA(VLOOKUP(B991,[3]BB!B$2:D$135,3,0)),0,VLOOKUP(B991,[3]BB!B$2:D$135,3,0))</f>
        <v>3286.11</v>
      </c>
      <c r="F991" s="14">
        <f t="shared" ca="1" si="34"/>
        <v>13030.880000000001</v>
      </c>
      <c r="G991" s="14">
        <f t="shared" ca="1" si="33"/>
        <v>13030.880000000001</v>
      </c>
      <c r="H991" s="2"/>
      <c r="I991" s="11"/>
    </row>
    <row r="992" spans="1:9" x14ac:dyDescent="0.2">
      <c r="B992" s="12" t="s">
        <v>888</v>
      </c>
      <c r="C992" s="13" t="s">
        <v>866</v>
      </c>
      <c r="D992" s="14">
        <f ca="1">IF(ISNA(VLOOKUP(B992,[2]BB!B$3:D$282,3,0)),0,VLOOKUP(B992,[2]BB!B$3:D$282,3,0))</f>
        <v>0</v>
      </c>
      <c r="E992" s="14">
        <f ca="1">IF(ISNA(VLOOKUP(B992,[3]BB!B$2:D$135,3,0)),0,VLOOKUP(B992,[3]BB!B$2:D$135,3,0))</f>
        <v>0</v>
      </c>
      <c r="F992" s="14">
        <f t="shared" ca="1" si="34"/>
        <v>0</v>
      </c>
      <c r="G992" s="14">
        <f t="shared" ca="1" si="33"/>
        <v>0</v>
      </c>
      <c r="H992" s="2"/>
      <c r="I992" s="11"/>
    </row>
    <row r="993" spans="2:9" x14ac:dyDescent="0.2">
      <c r="B993" s="12" t="s">
        <v>889</v>
      </c>
      <c r="C993" s="13" t="s">
        <v>866</v>
      </c>
      <c r="D993" s="14">
        <f ca="1">IF(ISNA(VLOOKUP(B993,[2]BB!B$3:D$282,3,0)),0,VLOOKUP(B993,[2]BB!B$3:D$282,3,0))</f>
        <v>0</v>
      </c>
      <c r="E993" s="14">
        <f ca="1">IF(ISNA(VLOOKUP(B993,[3]BB!B$2:D$135,3,0)),0,VLOOKUP(B993,[3]BB!B$2:D$135,3,0))</f>
        <v>0</v>
      </c>
      <c r="F993" s="14">
        <f t="shared" ca="1" si="34"/>
        <v>0</v>
      </c>
      <c r="G993" s="14">
        <f t="shared" ca="1" si="33"/>
        <v>0</v>
      </c>
      <c r="H993" s="2"/>
      <c r="I993" s="11"/>
    </row>
    <row r="994" spans="2:9" x14ac:dyDescent="0.2">
      <c r="B994" s="12" t="s">
        <v>890</v>
      </c>
      <c r="C994" s="13" t="s">
        <v>866</v>
      </c>
      <c r="D994" s="14">
        <f ca="1">IF(ISNA(VLOOKUP(B994,[2]BB!B$3:D$282,3,0)),0,VLOOKUP(B994,[2]BB!B$3:D$282,3,0))</f>
        <v>0</v>
      </c>
      <c r="E994" s="14">
        <f ca="1">IF(ISNA(VLOOKUP(B994,[3]BB!B$2:D$135,3,0)),0,VLOOKUP(B994,[3]BB!B$2:D$135,3,0))</f>
        <v>0</v>
      </c>
      <c r="F994" s="14">
        <f t="shared" ca="1" si="34"/>
        <v>0</v>
      </c>
      <c r="G994" s="14">
        <f t="shared" ca="1" si="33"/>
        <v>0</v>
      </c>
      <c r="H994" s="2"/>
      <c r="I994" s="11"/>
    </row>
    <row r="995" spans="2:9" x14ac:dyDescent="0.2">
      <c r="B995" s="12" t="s">
        <v>891</v>
      </c>
      <c r="C995" s="13" t="s">
        <v>866</v>
      </c>
      <c r="D995" s="14">
        <f ca="1">IF(ISNA(VLOOKUP(B995,[2]BB!B$3:D$282,3,0)),0,VLOOKUP(B995,[2]BB!B$3:D$282,3,0))</f>
        <v>0</v>
      </c>
      <c r="E995" s="14">
        <f ca="1">IF(ISNA(VLOOKUP(B995,[3]BB!B$2:D$135,3,0)),0,VLOOKUP(B995,[3]BB!B$2:D$135,3,0))</f>
        <v>0</v>
      </c>
      <c r="F995" s="14">
        <f t="shared" ca="1" si="34"/>
        <v>0</v>
      </c>
      <c r="G995" s="14">
        <f t="shared" ca="1" si="33"/>
        <v>0</v>
      </c>
      <c r="H995" s="2"/>
      <c r="I995" s="11"/>
    </row>
    <row r="996" spans="2:9" x14ac:dyDescent="0.2">
      <c r="B996" s="12" t="s">
        <v>892</v>
      </c>
      <c r="C996" s="13" t="s">
        <v>866</v>
      </c>
      <c r="D996" s="14">
        <f ca="1">IF(ISNA(VLOOKUP(B996,[2]BB!B$3:D$282,3,0)),0,VLOOKUP(B996,[2]BB!B$3:D$282,3,0))</f>
        <v>0</v>
      </c>
      <c r="E996" s="14">
        <f ca="1">IF(ISNA(VLOOKUP(B996,[3]BB!B$2:D$135,3,0)),0,VLOOKUP(B996,[3]BB!B$2:D$135,3,0))</f>
        <v>0</v>
      </c>
      <c r="F996" s="14">
        <f t="shared" ca="1" si="34"/>
        <v>0</v>
      </c>
      <c r="G996" s="14">
        <f t="shared" ca="1" si="33"/>
        <v>0</v>
      </c>
      <c r="H996" s="2"/>
      <c r="I996" s="11"/>
    </row>
    <row r="997" spans="2:9" x14ac:dyDescent="0.2">
      <c r="B997" s="12" t="s">
        <v>893</v>
      </c>
      <c r="C997" s="13" t="s">
        <v>866</v>
      </c>
      <c r="D997" s="14">
        <f ca="1">IF(ISNA(VLOOKUP(B997,[2]BB!B$3:D$282,3,0)),0,VLOOKUP(B997,[2]BB!B$3:D$282,3,0))</f>
        <v>0</v>
      </c>
      <c r="E997" s="14">
        <f ca="1">IF(ISNA(VLOOKUP(B997,[3]BB!B$2:D$135,3,0)),0,VLOOKUP(B997,[3]BB!B$2:D$135,3,0))</f>
        <v>0</v>
      </c>
      <c r="F997" s="14">
        <f t="shared" ca="1" si="34"/>
        <v>0</v>
      </c>
      <c r="G997" s="14">
        <f t="shared" ca="1" si="33"/>
        <v>0</v>
      </c>
      <c r="H997" s="2"/>
      <c r="I997" s="11"/>
    </row>
    <row r="998" spans="2:9" x14ac:dyDescent="0.2">
      <c r="B998" s="12" t="s">
        <v>894</v>
      </c>
      <c r="C998" s="13" t="s">
        <v>866</v>
      </c>
      <c r="D998" s="14">
        <f ca="1">IF(ISNA(VLOOKUP(B998,[2]BB!B$3:D$282,3,0)),0,VLOOKUP(B998,[2]BB!B$3:D$282,3,0))</f>
        <v>0</v>
      </c>
      <c r="E998" s="14">
        <f ca="1">IF(ISNA(VLOOKUP(B998,[3]BB!B$2:D$135,3,0)),0,VLOOKUP(B998,[3]BB!B$2:D$135,3,0))</f>
        <v>0</v>
      </c>
      <c r="F998" s="14">
        <f t="shared" ca="1" si="34"/>
        <v>0</v>
      </c>
      <c r="G998" s="14">
        <f t="shared" ca="1" si="33"/>
        <v>0</v>
      </c>
      <c r="H998" s="2"/>
      <c r="I998" s="11"/>
    </row>
    <row r="999" spans="2:9" x14ac:dyDescent="0.2">
      <c r="B999" s="12" t="s">
        <v>895</v>
      </c>
      <c r="C999" s="13" t="s">
        <v>866</v>
      </c>
      <c r="D999" s="14">
        <f ca="1">IF(ISNA(VLOOKUP(B999,[2]BB!B$3:D$282,3,0)),0,VLOOKUP(B999,[2]BB!B$3:D$282,3,0))</f>
        <v>0</v>
      </c>
      <c r="E999" s="14">
        <f ca="1">IF(ISNA(VLOOKUP(B999,[3]BB!B$2:D$135,3,0)),0,VLOOKUP(B999,[3]BB!B$2:D$135,3,0))</f>
        <v>0</v>
      </c>
      <c r="F999" s="14">
        <f t="shared" ca="1" si="34"/>
        <v>0</v>
      </c>
      <c r="G999" s="14">
        <f t="shared" ca="1" si="33"/>
        <v>0</v>
      </c>
      <c r="H999" s="2"/>
      <c r="I999" s="11"/>
    </row>
    <row r="1000" spans="2:9" x14ac:dyDescent="0.2">
      <c r="B1000" s="12" t="s">
        <v>896</v>
      </c>
      <c r="C1000" s="13" t="s">
        <v>866</v>
      </c>
      <c r="D1000" s="14">
        <f ca="1">IF(ISNA(VLOOKUP(B1000,[2]BB!B$3:D$282,3,0)),0,VLOOKUP(B1000,[2]BB!B$3:D$282,3,0))</f>
        <v>9744.77</v>
      </c>
      <c r="E1000" s="14">
        <f ca="1">IF(ISNA(VLOOKUP(B1000,[3]BB!B$2:D$135,3,0)),0,VLOOKUP(B1000,[3]BB!B$2:D$135,3,0))</f>
        <v>320710.5</v>
      </c>
      <c r="F1000" s="14">
        <f t="shared" ca="1" si="34"/>
        <v>330455.27</v>
      </c>
      <c r="G1000" s="14">
        <f t="shared" ca="1" si="33"/>
        <v>330455.27</v>
      </c>
      <c r="H1000" s="2"/>
      <c r="I1000" s="11"/>
    </row>
    <row r="1001" spans="2:9" x14ac:dyDescent="0.2">
      <c r="B1001" s="12" t="s">
        <v>897</v>
      </c>
      <c r="C1001" s="13" t="s">
        <v>866</v>
      </c>
      <c r="D1001" s="14">
        <f ca="1">IF(ISNA(VLOOKUP(B1001,[2]BB!B$3:D$282,3,0)),0,VLOOKUP(B1001,[2]BB!B$3:D$282,3,0))</f>
        <v>0</v>
      </c>
      <c r="E1001" s="14">
        <f ca="1">IF(ISNA(VLOOKUP(B1001,[3]BB!B$2:D$135,3,0)),0,VLOOKUP(B1001,[3]BB!B$2:D$135,3,0))</f>
        <v>0</v>
      </c>
      <c r="F1001" s="14">
        <f t="shared" ca="1" si="34"/>
        <v>0</v>
      </c>
      <c r="G1001" s="14">
        <f t="shared" ca="1" si="33"/>
        <v>0</v>
      </c>
      <c r="H1001" s="2"/>
      <c r="I1001" s="11"/>
    </row>
    <row r="1002" spans="2:9" x14ac:dyDescent="0.2">
      <c r="B1002" s="12" t="s">
        <v>898</v>
      </c>
      <c r="C1002" s="13" t="s">
        <v>866</v>
      </c>
      <c r="D1002" s="14">
        <f ca="1">IF(ISNA(VLOOKUP(B1002,[2]BB!B$3:D$282,3,0)),0,VLOOKUP(B1002,[2]BB!B$3:D$282,3,0))</f>
        <v>0</v>
      </c>
      <c r="E1002" s="14">
        <f ca="1">IF(ISNA(VLOOKUP(B1002,[3]BB!B$2:D$135,3,0)),0,VLOOKUP(B1002,[3]BB!B$2:D$135,3,0))</f>
        <v>0</v>
      </c>
      <c r="F1002" s="14">
        <f t="shared" ca="1" si="34"/>
        <v>0</v>
      </c>
      <c r="G1002" s="14">
        <f t="shared" ca="1" si="33"/>
        <v>0</v>
      </c>
      <c r="H1002" s="2"/>
      <c r="I1002" s="11"/>
    </row>
    <row r="1003" spans="2:9" x14ac:dyDescent="0.2">
      <c r="B1003" s="12" t="s">
        <v>899</v>
      </c>
      <c r="C1003" s="13" t="s">
        <v>866</v>
      </c>
      <c r="D1003" s="14">
        <f ca="1">IF(ISNA(VLOOKUP(B1003,[2]BB!B$3:D$282,3,0)),0,VLOOKUP(B1003,[2]BB!B$3:D$282,3,0))</f>
        <v>0</v>
      </c>
      <c r="E1003" s="14">
        <f ca="1">IF(ISNA(VLOOKUP(B1003,[3]BB!B$2:D$135,3,0)),0,VLOOKUP(B1003,[3]BB!B$2:D$135,3,0))</f>
        <v>0</v>
      </c>
      <c r="F1003" s="14">
        <f t="shared" ca="1" si="34"/>
        <v>0</v>
      </c>
      <c r="G1003" s="14">
        <f t="shared" ca="1" si="33"/>
        <v>0</v>
      </c>
      <c r="H1003" s="2"/>
      <c r="I1003" s="11"/>
    </row>
    <row r="1004" spans="2:9" x14ac:dyDescent="0.2">
      <c r="B1004" s="12" t="s">
        <v>900</v>
      </c>
      <c r="C1004" s="13" t="s">
        <v>866</v>
      </c>
      <c r="D1004" s="14">
        <f ca="1">IF(ISNA(VLOOKUP(B1004,[2]BB!B$3:D$282,3,0)),0,VLOOKUP(B1004,[2]BB!B$3:D$282,3,0))</f>
        <v>0</v>
      </c>
      <c r="E1004" s="14">
        <f ca="1">IF(ISNA(VLOOKUP(B1004,[3]BB!B$2:D$135,3,0)),0,VLOOKUP(B1004,[3]BB!B$2:D$135,3,0))</f>
        <v>0</v>
      </c>
      <c r="F1004" s="14">
        <f t="shared" ca="1" si="34"/>
        <v>0</v>
      </c>
      <c r="G1004" s="14">
        <f t="shared" ca="1" si="33"/>
        <v>0</v>
      </c>
      <c r="H1004" s="2"/>
      <c r="I1004" s="11"/>
    </row>
    <row r="1005" spans="2:9" x14ac:dyDescent="0.2">
      <c r="B1005" s="12" t="s">
        <v>901</v>
      </c>
      <c r="C1005" s="13" t="s">
        <v>866</v>
      </c>
      <c r="D1005" s="14">
        <f ca="1">IF(ISNA(VLOOKUP(B1005,[2]BB!B$3:D$282,3,0)),0,VLOOKUP(B1005,[2]BB!B$3:D$282,3,0))</f>
        <v>0</v>
      </c>
      <c r="E1005" s="14">
        <f ca="1">IF(ISNA(VLOOKUP(B1005,[3]BB!B$2:D$135,3,0)),0,VLOOKUP(B1005,[3]BB!B$2:D$135,3,0))</f>
        <v>0</v>
      </c>
      <c r="F1005" s="14">
        <f t="shared" ca="1" si="34"/>
        <v>0</v>
      </c>
      <c r="G1005" s="14">
        <f t="shared" ca="1" si="33"/>
        <v>0</v>
      </c>
      <c r="H1005" s="2"/>
      <c r="I1005" s="11"/>
    </row>
    <row r="1006" spans="2:9" x14ac:dyDescent="0.2">
      <c r="B1006" s="12" t="s">
        <v>902</v>
      </c>
      <c r="C1006" s="13" t="s">
        <v>866</v>
      </c>
      <c r="D1006" s="14">
        <f ca="1">IF(ISNA(VLOOKUP(B1006,[2]BB!B$3:D$282,3,0)),0,VLOOKUP(B1006,[2]BB!B$3:D$282,3,0))</f>
        <v>0</v>
      </c>
      <c r="E1006" s="14">
        <f ca="1">IF(ISNA(VLOOKUP(B1006,[3]BB!B$2:D$135,3,0)),0,VLOOKUP(B1006,[3]BB!B$2:D$135,3,0))</f>
        <v>0</v>
      </c>
      <c r="F1006" s="14">
        <f t="shared" ca="1" si="34"/>
        <v>0</v>
      </c>
      <c r="G1006" s="14">
        <f t="shared" ca="1" si="33"/>
        <v>0</v>
      </c>
      <c r="H1006" s="2"/>
      <c r="I1006" s="11"/>
    </row>
    <row r="1007" spans="2:9" x14ac:dyDescent="0.2">
      <c r="B1007" s="12" t="s">
        <v>903</v>
      </c>
      <c r="C1007" s="13" t="s">
        <v>866</v>
      </c>
      <c r="D1007" s="14">
        <f ca="1">IF(ISNA(VLOOKUP(B1007,[2]BB!B$3:D$282,3,0)),0,VLOOKUP(B1007,[2]BB!B$3:D$282,3,0))</f>
        <v>0</v>
      </c>
      <c r="E1007" s="14">
        <f ca="1">IF(ISNA(VLOOKUP(B1007,[3]BB!B$2:D$135,3,0)),0,VLOOKUP(B1007,[3]BB!B$2:D$135,3,0))</f>
        <v>121188.07</v>
      </c>
      <c r="F1007" s="14">
        <f t="shared" ca="1" si="34"/>
        <v>121188.07</v>
      </c>
      <c r="G1007" s="14">
        <f t="shared" ca="1" si="33"/>
        <v>121188.07</v>
      </c>
      <c r="H1007" s="2"/>
      <c r="I1007" s="11"/>
    </row>
    <row r="1008" spans="2:9" x14ac:dyDescent="0.2">
      <c r="B1008" s="12" t="s">
        <v>1064</v>
      </c>
      <c r="C1008" s="13" t="s">
        <v>866</v>
      </c>
      <c r="D1008" s="14">
        <f ca="1">IF(ISNA(VLOOKUP(B1008,[2]BB!B$3:D$282,3,0)),0,VLOOKUP(B1008,[2]BB!B$3:D$282,3,0))</f>
        <v>9744.77</v>
      </c>
      <c r="E1008" s="14">
        <f ca="1">IF(ISNA(VLOOKUP(B1008,[3]BB!B$2:D$135,3,0)),0,VLOOKUP(B1008,[3]BB!B$2:D$135,3,0))</f>
        <v>0</v>
      </c>
      <c r="F1008" s="14">
        <f t="shared" ca="1" si="34"/>
        <v>9744.77</v>
      </c>
      <c r="G1008" s="14">
        <f t="shared" ca="1" si="33"/>
        <v>9744.77</v>
      </c>
    </row>
    <row r="1009" spans="2:7" x14ac:dyDescent="0.2">
      <c r="B1009" s="12" t="s">
        <v>904</v>
      </c>
      <c r="C1009" s="13" t="s">
        <v>866</v>
      </c>
      <c r="D1009" s="14">
        <f ca="1">IF(ISNA(VLOOKUP(B1009,[2]BB!B$3:D$282,3,0)),0,VLOOKUP(B1009,[2]BB!B$3:D$282,3,0))</f>
        <v>0</v>
      </c>
      <c r="E1009" s="14">
        <f ca="1">IF(ISNA(VLOOKUP(B1009,[3]BB!B$2:D$135,3,0)),0,VLOOKUP(B1009,[3]BB!B$2:D$135,3,0))</f>
        <v>0</v>
      </c>
      <c r="F1009" s="14">
        <f t="shared" ca="1" si="34"/>
        <v>0</v>
      </c>
      <c r="G1009" s="14">
        <f t="shared" ca="1" si="33"/>
        <v>0</v>
      </c>
    </row>
    <row r="1010" spans="2:7" x14ac:dyDescent="0.2">
      <c r="B1010" s="12" t="s">
        <v>905</v>
      </c>
      <c r="C1010" s="13" t="s">
        <v>866</v>
      </c>
      <c r="D1010" s="14">
        <f ca="1">IF(ISNA(VLOOKUP(B1010,[2]BB!B$3:D$282,3,0)),0,VLOOKUP(B1010,[2]BB!B$3:D$282,3,0))</f>
        <v>0</v>
      </c>
      <c r="E1010" s="14">
        <f ca="1">IF(ISNA(VLOOKUP(B1010,[3]BB!B$2:D$135,3,0)),0,VLOOKUP(B1010,[3]BB!B$2:D$135,3,0))</f>
        <v>0</v>
      </c>
      <c r="F1010" s="14">
        <f t="shared" ca="1" si="34"/>
        <v>0</v>
      </c>
      <c r="G1010" s="14">
        <f t="shared" ref="G1010:G1073" ca="1" si="35">F1010</f>
        <v>0</v>
      </c>
    </row>
    <row r="1011" spans="2:7" x14ac:dyDescent="0.2">
      <c r="B1011" s="12" t="s">
        <v>1065</v>
      </c>
      <c r="C1011" s="13" t="s">
        <v>866</v>
      </c>
      <c r="D1011" s="14">
        <f ca="1">IF(ISNA(VLOOKUP(B1011,[2]BB!B$3:D$282,3,0)),0,VLOOKUP(B1011,[2]BB!B$3:D$282,3,0))</f>
        <v>0</v>
      </c>
      <c r="E1011" s="14">
        <f ca="1">IF(ISNA(VLOOKUP(B1011,[3]BB!B$2:D$135,3,0)),0,VLOOKUP(B1011,[3]BB!B$2:D$135,3,0))</f>
        <v>0</v>
      </c>
      <c r="F1011" s="14">
        <f t="shared" ref="F1011:F1074" ca="1" si="36">SUM(D1011:E1011)</f>
        <v>0</v>
      </c>
      <c r="G1011" s="14">
        <f t="shared" ca="1" si="35"/>
        <v>0</v>
      </c>
    </row>
    <row r="1012" spans="2:7" x14ac:dyDescent="0.2">
      <c r="B1012" s="12" t="s">
        <v>906</v>
      </c>
      <c r="C1012" s="13" t="s">
        <v>866</v>
      </c>
      <c r="D1012" s="14">
        <f ca="1">IF(ISNA(VLOOKUP(B1012,[2]BB!B$3:D$282,3,0)),0,VLOOKUP(B1012,[2]BB!B$3:D$282,3,0))</f>
        <v>0</v>
      </c>
      <c r="E1012" s="14">
        <f ca="1">IF(ISNA(VLOOKUP(B1012,[3]BB!B$2:D$135,3,0)),0,VLOOKUP(B1012,[3]BB!B$2:D$135,3,0))</f>
        <v>0</v>
      </c>
      <c r="F1012" s="14">
        <f t="shared" ca="1" si="36"/>
        <v>0</v>
      </c>
      <c r="G1012" s="14">
        <f t="shared" ca="1" si="35"/>
        <v>0</v>
      </c>
    </row>
    <row r="1013" spans="2:7" x14ac:dyDescent="0.2">
      <c r="B1013" s="12" t="s">
        <v>907</v>
      </c>
      <c r="C1013" s="13" t="s">
        <v>866</v>
      </c>
      <c r="D1013" s="14">
        <f ca="1">IF(ISNA(VLOOKUP(B1013,[2]BB!B$3:D$282,3,0)),0,VLOOKUP(B1013,[2]BB!B$3:D$282,3,0))</f>
        <v>0</v>
      </c>
      <c r="E1013" s="14">
        <f ca="1">IF(ISNA(VLOOKUP(B1013,[3]BB!B$2:D$135,3,0)),0,VLOOKUP(B1013,[3]BB!B$2:D$135,3,0))</f>
        <v>0</v>
      </c>
      <c r="F1013" s="14">
        <f t="shared" ca="1" si="36"/>
        <v>0</v>
      </c>
      <c r="G1013" s="14">
        <f t="shared" ca="1" si="35"/>
        <v>0</v>
      </c>
    </row>
    <row r="1014" spans="2:7" x14ac:dyDescent="0.2">
      <c r="B1014" s="12" t="s">
        <v>908</v>
      </c>
      <c r="C1014" s="13" t="s">
        <v>866</v>
      </c>
      <c r="D1014" s="14">
        <f ca="1">IF(ISNA(VLOOKUP(B1014,[2]BB!B$3:D$282,3,0)),0,VLOOKUP(B1014,[2]BB!B$3:D$282,3,0))</f>
        <v>0</v>
      </c>
      <c r="E1014" s="14">
        <f ca="1">IF(ISNA(VLOOKUP(B1014,[3]BB!B$2:D$135,3,0)),0,VLOOKUP(B1014,[3]BB!B$2:D$135,3,0))</f>
        <v>0</v>
      </c>
      <c r="F1014" s="14">
        <f t="shared" ca="1" si="36"/>
        <v>0</v>
      </c>
      <c r="G1014" s="14">
        <f t="shared" ca="1" si="35"/>
        <v>0</v>
      </c>
    </row>
    <row r="1015" spans="2:7" x14ac:dyDescent="0.2">
      <c r="B1015" s="12" t="s">
        <v>1066</v>
      </c>
      <c r="C1015" s="13" t="s">
        <v>866</v>
      </c>
      <c r="D1015" s="14">
        <f ca="1">IF(ISNA(VLOOKUP(B1015,[2]BB!B$3:D$282,3,0)),0,VLOOKUP(B1015,[2]BB!B$3:D$282,3,0))</f>
        <v>9744.77</v>
      </c>
      <c r="E1015" s="14">
        <f ca="1">IF(ISNA(VLOOKUP(B1015,[3]BB!B$2:D$135,3,0)),0,VLOOKUP(B1015,[3]BB!B$2:D$135,3,0))</f>
        <v>0</v>
      </c>
      <c r="F1015" s="14">
        <f t="shared" ca="1" si="36"/>
        <v>9744.77</v>
      </c>
      <c r="G1015" s="14">
        <f t="shared" ca="1" si="35"/>
        <v>9744.77</v>
      </c>
    </row>
    <row r="1016" spans="2:7" x14ac:dyDescent="0.2">
      <c r="B1016" s="12" t="s">
        <v>909</v>
      </c>
      <c r="C1016" s="13" t="s">
        <v>866</v>
      </c>
      <c r="D1016" s="14">
        <f ca="1">IF(ISNA(VLOOKUP(B1016,[2]BB!B$3:D$282,3,0)),0,VLOOKUP(B1016,[2]BB!B$3:D$282,3,0))</f>
        <v>0</v>
      </c>
      <c r="E1016" s="14">
        <f ca="1">IF(ISNA(VLOOKUP(B1016,[3]BB!B$2:D$135,3,0)),0,VLOOKUP(B1016,[3]BB!B$2:D$135,3,0))</f>
        <v>0</v>
      </c>
      <c r="F1016" s="14">
        <f t="shared" ca="1" si="36"/>
        <v>0</v>
      </c>
      <c r="G1016" s="14">
        <f t="shared" ca="1" si="35"/>
        <v>0</v>
      </c>
    </row>
    <row r="1017" spans="2:7" x14ac:dyDescent="0.2">
      <c r="B1017" s="12" t="s">
        <v>910</v>
      </c>
      <c r="C1017" s="13" t="s">
        <v>866</v>
      </c>
      <c r="D1017" s="14">
        <f ca="1">IF(ISNA(VLOOKUP(B1017,[2]BB!B$3:D$282,3,0)),0,VLOOKUP(B1017,[2]BB!B$3:D$282,3,0))</f>
        <v>0</v>
      </c>
      <c r="E1017" s="14">
        <f ca="1">IF(ISNA(VLOOKUP(B1017,[3]BB!B$2:D$135,3,0)),0,VLOOKUP(B1017,[3]BB!B$2:D$135,3,0))</f>
        <v>0</v>
      </c>
      <c r="F1017" s="14">
        <f t="shared" ca="1" si="36"/>
        <v>0</v>
      </c>
      <c r="G1017" s="14">
        <f t="shared" ca="1" si="35"/>
        <v>0</v>
      </c>
    </row>
    <row r="1018" spans="2:7" x14ac:dyDescent="0.2">
      <c r="B1018" s="12" t="s">
        <v>911</v>
      </c>
      <c r="C1018" s="13" t="s">
        <v>866</v>
      </c>
      <c r="D1018" s="14">
        <f ca="1">IF(ISNA(VLOOKUP(B1018,[2]BB!B$3:D$282,3,0)),0,VLOOKUP(B1018,[2]BB!B$3:D$282,3,0))</f>
        <v>0</v>
      </c>
      <c r="E1018" s="14">
        <f ca="1">IF(ISNA(VLOOKUP(B1018,[3]BB!B$2:D$135,3,0)),0,VLOOKUP(B1018,[3]BB!B$2:D$135,3,0))</f>
        <v>0</v>
      </c>
      <c r="F1018" s="14">
        <f t="shared" ca="1" si="36"/>
        <v>0</v>
      </c>
      <c r="G1018" s="14">
        <f t="shared" ca="1" si="35"/>
        <v>0</v>
      </c>
    </row>
    <row r="1019" spans="2:7" x14ac:dyDescent="0.2">
      <c r="B1019" s="12" t="s">
        <v>912</v>
      </c>
      <c r="C1019" s="13" t="s">
        <v>866</v>
      </c>
      <c r="D1019" s="14">
        <f ca="1">IF(ISNA(VLOOKUP(B1019,[2]BB!B$3:D$282,3,0)),0,VLOOKUP(B1019,[2]BB!B$3:D$282,3,0))</f>
        <v>0</v>
      </c>
      <c r="E1019" s="14">
        <f ca="1">IF(ISNA(VLOOKUP(B1019,[3]BB!B$2:D$135,3,0)),0,VLOOKUP(B1019,[3]BB!B$2:D$135,3,0))</f>
        <v>0</v>
      </c>
      <c r="F1019" s="14">
        <f t="shared" ca="1" si="36"/>
        <v>0</v>
      </c>
      <c r="G1019" s="14">
        <f t="shared" ca="1" si="35"/>
        <v>0</v>
      </c>
    </row>
    <row r="1020" spans="2:7" x14ac:dyDescent="0.2">
      <c r="B1020" s="12" t="s">
        <v>913</v>
      </c>
      <c r="C1020" s="13" t="s">
        <v>866</v>
      </c>
      <c r="D1020" s="14">
        <f ca="1">IF(ISNA(VLOOKUP(B1020,[2]BB!B$3:D$282,3,0)),0,VLOOKUP(B1020,[2]BB!B$3:D$282,3,0))</f>
        <v>0</v>
      </c>
      <c r="E1020" s="14">
        <f ca="1">IF(ISNA(VLOOKUP(B1020,[3]BB!B$2:D$135,3,0)),0,VLOOKUP(B1020,[3]BB!B$2:D$135,3,0))</f>
        <v>0</v>
      </c>
      <c r="F1020" s="14">
        <f t="shared" ca="1" si="36"/>
        <v>0</v>
      </c>
      <c r="G1020" s="14">
        <f t="shared" ca="1" si="35"/>
        <v>0</v>
      </c>
    </row>
    <row r="1021" spans="2:7" x14ac:dyDescent="0.2">
      <c r="B1021" s="12" t="s">
        <v>914</v>
      </c>
      <c r="C1021" s="13" t="s">
        <v>866</v>
      </c>
      <c r="D1021" s="14">
        <f ca="1">IF(ISNA(VLOOKUP(B1021,[2]BB!B$3:D$282,3,0)),0,VLOOKUP(B1021,[2]BB!B$3:D$282,3,0))</f>
        <v>0</v>
      </c>
      <c r="E1021" s="14">
        <f ca="1">IF(ISNA(VLOOKUP(B1021,[3]BB!B$2:D$135,3,0)),0,VLOOKUP(B1021,[3]BB!B$2:D$135,3,0))</f>
        <v>0</v>
      </c>
      <c r="F1021" s="14">
        <f t="shared" ca="1" si="36"/>
        <v>0</v>
      </c>
      <c r="G1021" s="14">
        <f t="shared" ca="1" si="35"/>
        <v>0</v>
      </c>
    </row>
    <row r="1022" spans="2:7" x14ac:dyDescent="0.2">
      <c r="B1022" s="12" t="s">
        <v>915</v>
      </c>
      <c r="C1022" s="13" t="s">
        <v>866</v>
      </c>
      <c r="D1022" s="14">
        <f ca="1">IF(ISNA(VLOOKUP(B1022,[2]BB!B$3:D$282,3,0)),0,VLOOKUP(B1022,[2]BB!B$3:D$282,3,0))</f>
        <v>0</v>
      </c>
      <c r="E1022" s="14">
        <f ca="1">IF(ISNA(VLOOKUP(B1022,[3]BB!B$2:D$135,3,0)),0,VLOOKUP(B1022,[3]BB!B$2:D$135,3,0))</f>
        <v>0</v>
      </c>
      <c r="F1022" s="14">
        <f t="shared" ca="1" si="36"/>
        <v>0</v>
      </c>
      <c r="G1022" s="14">
        <f t="shared" ca="1" si="35"/>
        <v>0</v>
      </c>
    </row>
    <row r="1023" spans="2:7" x14ac:dyDescent="0.2">
      <c r="B1023" s="12" t="s">
        <v>916</v>
      </c>
      <c r="C1023" s="13" t="s">
        <v>866</v>
      </c>
      <c r="D1023" s="14">
        <f ca="1">IF(ISNA(VLOOKUP(B1023,[2]BB!B$3:D$282,3,0)),0,VLOOKUP(B1023,[2]BB!B$3:D$282,3,0))</f>
        <v>0</v>
      </c>
      <c r="E1023" s="14">
        <f ca="1">IF(ISNA(VLOOKUP(B1023,[3]BB!B$2:D$135,3,0)),0,VLOOKUP(B1023,[3]BB!B$2:D$135,3,0))</f>
        <v>0</v>
      </c>
      <c r="F1023" s="14">
        <f t="shared" ca="1" si="36"/>
        <v>0</v>
      </c>
      <c r="G1023" s="14">
        <f t="shared" ca="1" si="35"/>
        <v>0</v>
      </c>
    </row>
    <row r="1024" spans="2:7" x14ac:dyDescent="0.2">
      <c r="B1024" s="12" t="s">
        <v>917</v>
      </c>
      <c r="C1024" s="13" t="s">
        <v>866</v>
      </c>
      <c r="D1024" s="14">
        <f ca="1">IF(ISNA(VLOOKUP(B1024,[2]BB!B$3:D$282,3,0)),0,VLOOKUP(B1024,[2]BB!B$3:D$282,3,0))</f>
        <v>1586.36</v>
      </c>
      <c r="E1024" s="14">
        <f ca="1">IF(ISNA(VLOOKUP(B1024,[3]BB!B$2:D$135,3,0)),0,VLOOKUP(B1024,[3]BB!B$2:D$135,3,0))</f>
        <v>653.04</v>
      </c>
      <c r="F1024" s="14">
        <f t="shared" ca="1" si="36"/>
        <v>2239.3999999999996</v>
      </c>
      <c r="G1024" s="14">
        <f t="shared" ca="1" si="35"/>
        <v>2239.3999999999996</v>
      </c>
    </row>
    <row r="1025" spans="2:7" x14ac:dyDescent="0.2">
      <c r="B1025" s="12" t="s">
        <v>918</v>
      </c>
      <c r="C1025" s="13" t="s">
        <v>866</v>
      </c>
      <c r="D1025" s="14">
        <f ca="1">IF(ISNA(VLOOKUP(B1025,[2]BB!B$3:D$282,3,0)),0,VLOOKUP(B1025,[2]BB!B$3:D$282,3,0))</f>
        <v>0</v>
      </c>
      <c r="E1025" s="14">
        <f ca="1">IF(ISNA(VLOOKUP(B1025,[3]BB!B$2:D$135,3,0)),0,VLOOKUP(B1025,[3]BB!B$2:D$135,3,0))</f>
        <v>0</v>
      </c>
      <c r="F1025" s="14">
        <f t="shared" ca="1" si="36"/>
        <v>0</v>
      </c>
      <c r="G1025" s="14">
        <f t="shared" ca="1" si="35"/>
        <v>0</v>
      </c>
    </row>
    <row r="1026" spans="2:7" x14ac:dyDescent="0.2">
      <c r="B1026" s="12" t="s">
        <v>919</v>
      </c>
      <c r="C1026" s="13" t="s">
        <v>866</v>
      </c>
      <c r="D1026" s="14">
        <f ca="1">IF(ISNA(VLOOKUP(B1026,[2]BB!B$3:D$282,3,0)),0,VLOOKUP(B1026,[2]BB!B$3:D$282,3,0))</f>
        <v>1586.36</v>
      </c>
      <c r="E1026" s="14">
        <f ca="1">IF(ISNA(VLOOKUP(B1026,[3]BB!B$2:D$135,3,0)),0,VLOOKUP(B1026,[3]BB!B$2:D$135,3,0))</f>
        <v>4336.13</v>
      </c>
      <c r="F1026" s="14">
        <f t="shared" ca="1" si="36"/>
        <v>5922.49</v>
      </c>
      <c r="G1026" s="14">
        <f t="shared" ca="1" si="35"/>
        <v>5922.49</v>
      </c>
    </row>
    <row r="1027" spans="2:7" x14ac:dyDescent="0.2">
      <c r="B1027" s="12" t="s">
        <v>920</v>
      </c>
      <c r="C1027" s="13" t="s">
        <v>866</v>
      </c>
      <c r="D1027" s="14">
        <f ca="1">IF(ISNA(VLOOKUP(B1027,[2]BB!B$3:D$282,3,0)),0,VLOOKUP(B1027,[2]BB!B$3:D$282,3,0))</f>
        <v>0</v>
      </c>
      <c r="E1027" s="14">
        <f ca="1">IF(ISNA(VLOOKUP(B1027,[3]BB!B$2:D$135,3,0)),0,VLOOKUP(B1027,[3]BB!B$2:D$135,3,0))</f>
        <v>0</v>
      </c>
      <c r="F1027" s="14">
        <f t="shared" ca="1" si="36"/>
        <v>0</v>
      </c>
      <c r="G1027" s="14">
        <f t="shared" ca="1" si="35"/>
        <v>0</v>
      </c>
    </row>
    <row r="1028" spans="2:7" x14ac:dyDescent="0.2">
      <c r="B1028" s="12" t="s">
        <v>921</v>
      </c>
      <c r="C1028" s="13" t="s">
        <v>866</v>
      </c>
      <c r="D1028" s="14">
        <f ca="1">IF(ISNA(VLOOKUP(B1028,[2]BB!B$3:D$282,3,0)),0,VLOOKUP(B1028,[2]BB!B$3:D$282,3,0))</f>
        <v>0</v>
      </c>
      <c r="E1028" s="14">
        <f ca="1">IF(ISNA(VLOOKUP(B1028,[3]BB!B$2:D$135,3,0)),0,VLOOKUP(B1028,[3]BB!B$2:D$135,3,0))</f>
        <v>0</v>
      </c>
      <c r="F1028" s="14">
        <f t="shared" ca="1" si="36"/>
        <v>0</v>
      </c>
      <c r="G1028" s="14">
        <f t="shared" ca="1" si="35"/>
        <v>0</v>
      </c>
    </row>
    <row r="1029" spans="2:7" x14ac:dyDescent="0.2">
      <c r="B1029" s="12" t="s">
        <v>922</v>
      </c>
      <c r="C1029" s="13" t="s">
        <v>866</v>
      </c>
      <c r="D1029" s="14">
        <f ca="1">IF(ISNA(VLOOKUP(B1029,[2]BB!B$3:D$282,3,0)),0,VLOOKUP(B1029,[2]BB!B$3:D$282,3,0))</f>
        <v>0</v>
      </c>
      <c r="E1029" s="14">
        <f ca="1">IF(ISNA(VLOOKUP(B1029,[3]BB!B$2:D$135,3,0)),0,VLOOKUP(B1029,[3]BB!B$2:D$135,3,0))</f>
        <v>0</v>
      </c>
      <c r="F1029" s="14">
        <f t="shared" ca="1" si="36"/>
        <v>0</v>
      </c>
      <c r="G1029" s="14">
        <f t="shared" ca="1" si="35"/>
        <v>0</v>
      </c>
    </row>
    <row r="1030" spans="2:7" x14ac:dyDescent="0.2">
      <c r="B1030" s="12" t="s">
        <v>923</v>
      </c>
      <c r="C1030" s="13" t="s">
        <v>866</v>
      </c>
      <c r="D1030" s="14">
        <f ca="1">IF(ISNA(VLOOKUP(B1030,[2]BB!B$3:D$282,3,0)),0,VLOOKUP(B1030,[2]BB!B$3:D$282,3,0))</f>
        <v>0</v>
      </c>
      <c r="E1030" s="14">
        <f ca="1">IF(ISNA(VLOOKUP(B1030,[3]BB!B$2:D$135,3,0)),0,VLOOKUP(B1030,[3]BB!B$2:D$135,3,0))</f>
        <v>0</v>
      </c>
      <c r="F1030" s="14">
        <f t="shared" ca="1" si="36"/>
        <v>0</v>
      </c>
      <c r="G1030" s="14">
        <f t="shared" ca="1" si="35"/>
        <v>0</v>
      </c>
    </row>
    <row r="1031" spans="2:7" x14ac:dyDescent="0.2">
      <c r="B1031" s="12" t="s">
        <v>924</v>
      </c>
      <c r="C1031" s="13" t="s">
        <v>866</v>
      </c>
      <c r="D1031" s="14">
        <f ca="1">IF(ISNA(VLOOKUP(B1031,[2]BB!B$3:D$282,3,0)),0,VLOOKUP(B1031,[2]BB!B$3:D$282,3,0))</f>
        <v>0</v>
      </c>
      <c r="E1031" s="14">
        <f ca="1">IF(ISNA(VLOOKUP(B1031,[3]BB!B$2:D$135,3,0)),0,VLOOKUP(B1031,[3]BB!B$2:D$135,3,0))</f>
        <v>0</v>
      </c>
      <c r="F1031" s="14">
        <f t="shared" ca="1" si="36"/>
        <v>0</v>
      </c>
      <c r="G1031" s="14">
        <f t="shared" ca="1" si="35"/>
        <v>0</v>
      </c>
    </row>
    <row r="1032" spans="2:7" x14ac:dyDescent="0.2">
      <c r="B1032" s="12" t="s">
        <v>925</v>
      </c>
      <c r="C1032" s="13" t="s">
        <v>866</v>
      </c>
      <c r="D1032" s="14">
        <f ca="1">IF(ISNA(VLOOKUP(B1032,[2]BB!B$3:D$282,3,0)),0,VLOOKUP(B1032,[2]BB!B$3:D$282,3,0))</f>
        <v>0</v>
      </c>
      <c r="E1032" s="14">
        <f ca="1">IF(ISNA(VLOOKUP(B1032,[3]BB!B$2:D$135,3,0)),0,VLOOKUP(B1032,[3]BB!B$2:D$135,3,0))</f>
        <v>0</v>
      </c>
      <c r="F1032" s="14">
        <f t="shared" ca="1" si="36"/>
        <v>0</v>
      </c>
      <c r="G1032" s="14">
        <f t="shared" ca="1" si="35"/>
        <v>0</v>
      </c>
    </row>
    <row r="1033" spans="2:7" x14ac:dyDescent="0.2">
      <c r="B1033" s="12" t="s">
        <v>926</v>
      </c>
      <c r="C1033" s="13" t="s">
        <v>866</v>
      </c>
      <c r="D1033" s="14">
        <f ca="1">IF(ISNA(VLOOKUP(B1033,[2]BB!B$3:D$282,3,0)),0,VLOOKUP(B1033,[2]BB!B$3:D$282,3,0))</f>
        <v>0</v>
      </c>
      <c r="E1033" s="14">
        <f ca="1">IF(ISNA(VLOOKUP(B1033,[3]BB!B$2:D$135,3,0)),0,VLOOKUP(B1033,[3]BB!B$2:D$135,3,0))</f>
        <v>0</v>
      </c>
      <c r="F1033" s="14">
        <f t="shared" ca="1" si="36"/>
        <v>0</v>
      </c>
      <c r="G1033" s="14">
        <f t="shared" ca="1" si="35"/>
        <v>0</v>
      </c>
    </row>
    <row r="1034" spans="2:7" x14ac:dyDescent="0.2">
      <c r="B1034" s="12" t="s">
        <v>927</v>
      </c>
      <c r="C1034" s="13" t="s">
        <v>866</v>
      </c>
      <c r="D1034" s="14">
        <f ca="1">IF(ISNA(VLOOKUP(B1034,[2]BB!B$3:D$282,3,0)),0,VLOOKUP(B1034,[2]BB!B$3:D$282,3,0))</f>
        <v>0</v>
      </c>
      <c r="E1034" s="14">
        <f ca="1">IF(ISNA(VLOOKUP(B1034,[3]BB!B$2:D$135,3,0)),0,VLOOKUP(B1034,[3]BB!B$2:D$135,3,0))</f>
        <v>0</v>
      </c>
      <c r="F1034" s="14">
        <f t="shared" ca="1" si="36"/>
        <v>0</v>
      </c>
      <c r="G1034" s="14">
        <f t="shared" ca="1" si="35"/>
        <v>0</v>
      </c>
    </row>
    <row r="1035" spans="2:7" x14ac:dyDescent="0.2">
      <c r="B1035" s="12" t="s">
        <v>1048</v>
      </c>
      <c r="C1035" s="13" t="s">
        <v>866</v>
      </c>
      <c r="D1035" s="14">
        <f ca="1">IF(ISNA(VLOOKUP(B1035,[2]BB!B$3:D$282,3,0)),0,VLOOKUP(B1035,[2]BB!B$3:D$282,3,0))</f>
        <v>0</v>
      </c>
      <c r="E1035" s="14">
        <f ca="1">IF(ISNA(VLOOKUP(B1035,[3]BB!B$2:D$135,3,0)),0,VLOOKUP(B1035,[3]BB!B$2:D$135,3,0))</f>
        <v>0</v>
      </c>
      <c r="F1035" s="14">
        <f t="shared" ca="1" si="36"/>
        <v>0</v>
      </c>
      <c r="G1035" s="14">
        <f t="shared" ca="1" si="35"/>
        <v>0</v>
      </c>
    </row>
    <row r="1036" spans="2:7" x14ac:dyDescent="0.2">
      <c r="B1036" s="12" t="s">
        <v>928</v>
      </c>
      <c r="C1036" s="13" t="s">
        <v>866</v>
      </c>
      <c r="D1036" s="14">
        <f ca="1">IF(ISNA(VLOOKUP(B1036,[2]BB!B$3:D$282,3,0)),0,VLOOKUP(B1036,[2]BB!B$3:D$282,3,0))</f>
        <v>0</v>
      </c>
      <c r="E1036" s="14">
        <f ca="1">IF(ISNA(VLOOKUP(B1036,[3]BB!B$2:D$135,3,0)),0,VLOOKUP(B1036,[3]BB!B$2:D$135,3,0))</f>
        <v>0</v>
      </c>
      <c r="F1036" s="14">
        <f t="shared" ca="1" si="36"/>
        <v>0</v>
      </c>
      <c r="G1036" s="14">
        <f t="shared" ca="1" si="35"/>
        <v>0</v>
      </c>
    </row>
    <row r="1037" spans="2:7" x14ac:dyDescent="0.2">
      <c r="B1037" s="12" t="s">
        <v>929</v>
      </c>
      <c r="C1037" s="13" t="s">
        <v>866</v>
      </c>
      <c r="D1037" s="14">
        <f ca="1">IF(ISNA(VLOOKUP(B1037,[2]BB!B$3:D$282,3,0)),0,VLOOKUP(B1037,[2]BB!B$3:D$282,3,0))</f>
        <v>0</v>
      </c>
      <c r="E1037" s="14">
        <f ca="1">IF(ISNA(VLOOKUP(B1037,[3]BB!B$2:D$135,3,0)),0,VLOOKUP(B1037,[3]BB!B$2:D$135,3,0))</f>
        <v>0</v>
      </c>
      <c r="F1037" s="14">
        <f t="shared" ca="1" si="36"/>
        <v>0</v>
      </c>
      <c r="G1037" s="14">
        <f t="shared" ca="1" si="35"/>
        <v>0</v>
      </c>
    </row>
    <row r="1038" spans="2:7" x14ac:dyDescent="0.2">
      <c r="B1038" s="12" t="s">
        <v>930</v>
      </c>
      <c r="C1038" s="13" t="s">
        <v>866</v>
      </c>
      <c r="D1038" s="14">
        <f ca="1">IF(ISNA(VLOOKUP(B1038,[2]BB!B$3:D$282,3,0)),0,VLOOKUP(B1038,[2]BB!B$3:D$282,3,0))</f>
        <v>9744.77</v>
      </c>
      <c r="E1038" s="14">
        <f ca="1">IF(ISNA(VLOOKUP(B1038,[3]BB!B$2:D$135,3,0)),0,VLOOKUP(B1038,[3]BB!B$2:D$135,3,0))</f>
        <v>0</v>
      </c>
      <c r="F1038" s="14">
        <f t="shared" ca="1" si="36"/>
        <v>9744.77</v>
      </c>
      <c r="G1038" s="14">
        <f t="shared" ca="1" si="35"/>
        <v>9744.77</v>
      </c>
    </row>
    <row r="1039" spans="2:7" x14ac:dyDescent="0.2">
      <c r="B1039" s="12" t="s">
        <v>931</v>
      </c>
      <c r="C1039" s="13" t="s">
        <v>866</v>
      </c>
      <c r="D1039" s="14">
        <f ca="1">IF(ISNA(VLOOKUP(B1039,[2]BB!B$3:D$282,3,0)),0,VLOOKUP(B1039,[2]BB!B$3:D$282,3,0))</f>
        <v>0</v>
      </c>
      <c r="E1039" s="14">
        <f ca="1">IF(ISNA(VLOOKUP(B1039,[3]BB!B$2:D$135,3,0)),0,VLOOKUP(B1039,[3]BB!B$2:D$135,3,0))</f>
        <v>0</v>
      </c>
      <c r="F1039" s="14">
        <f t="shared" ca="1" si="36"/>
        <v>0</v>
      </c>
      <c r="G1039" s="14">
        <f t="shared" ca="1" si="35"/>
        <v>0</v>
      </c>
    </row>
    <row r="1040" spans="2:7" x14ac:dyDescent="0.2">
      <c r="B1040" s="12" t="s">
        <v>932</v>
      </c>
      <c r="C1040" s="13" t="s">
        <v>866</v>
      </c>
      <c r="D1040" s="14">
        <f ca="1">IF(ISNA(VLOOKUP(B1040,[2]BB!B$3:D$282,3,0)),0,VLOOKUP(B1040,[2]BB!B$3:D$282,3,0))</f>
        <v>0</v>
      </c>
      <c r="E1040" s="14">
        <f ca="1">IF(ISNA(VLOOKUP(B1040,[3]BB!B$2:D$135,3,0)),0,VLOOKUP(B1040,[3]BB!B$2:D$135,3,0))</f>
        <v>0</v>
      </c>
      <c r="F1040" s="14">
        <f t="shared" ca="1" si="36"/>
        <v>0</v>
      </c>
      <c r="G1040" s="14">
        <f t="shared" ca="1" si="35"/>
        <v>0</v>
      </c>
    </row>
    <row r="1041" spans="2:7" x14ac:dyDescent="0.2">
      <c r="B1041" s="12" t="s">
        <v>933</v>
      </c>
      <c r="C1041" s="13" t="s">
        <v>866</v>
      </c>
      <c r="D1041" s="14">
        <f ca="1">IF(ISNA(VLOOKUP(B1041,[2]BB!B$3:D$282,3,0)),0,VLOOKUP(B1041,[2]BB!B$3:D$282,3,0))</f>
        <v>0</v>
      </c>
      <c r="E1041" s="14">
        <f ca="1">IF(ISNA(VLOOKUP(B1041,[3]BB!B$2:D$135,3,0)),0,VLOOKUP(B1041,[3]BB!B$2:D$135,3,0))</f>
        <v>0</v>
      </c>
      <c r="F1041" s="14">
        <f t="shared" ca="1" si="36"/>
        <v>0</v>
      </c>
      <c r="G1041" s="14">
        <f t="shared" ca="1" si="35"/>
        <v>0</v>
      </c>
    </row>
    <row r="1042" spans="2:7" x14ac:dyDescent="0.2">
      <c r="B1042" s="12" t="s">
        <v>1089</v>
      </c>
      <c r="C1042" s="13" t="s">
        <v>866</v>
      </c>
      <c r="D1042" s="14">
        <f ca="1">IF(ISNA(VLOOKUP(B1042,[2]BB!B$3:D$282,3,0)),0,VLOOKUP(B1042,[2]BB!B$3:D$282,3,0))</f>
        <v>9744.77</v>
      </c>
      <c r="E1042" s="14">
        <f ca="1">IF(ISNA(VLOOKUP(B1042,[3]BB!B$2:D$135,3,0)),0,VLOOKUP(B1042,[3]BB!B$2:D$135,3,0))</f>
        <v>0</v>
      </c>
      <c r="F1042" s="14">
        <f t="shared" ca="1" si="36"/>
        <v>9744.77</v>
      </c>
      <c r="G1042" s="14">
        <f t="shared" ca="1" si="35"/>
        <v>9744.77</v>
      </c>
    </row>
    <row r="1043" spans="2:7" x14ac:dyDescent="0.2">
      <c r="B1043" s="12" t="s">
        <v>934</v>
      </c>
      <c r="C1043" s="13" t="s">
        <v>866</v>
      </c>
      <c r="D1043" s="14">
        <f ca="1">IF(ISNA(VLOOKUP(B1043,[2]BB!B$3:D$282,3,0)),0,VLOOKUP(B1043,[2]BB!B$3:D$282,3,0))</f>
        <v>0</v>
      </c>
      <c r="E1043" s="14">
        <f ca="1">IF(ISNA(VLOOKUP(B1043,[3]BB!B$2:D$135,3,0)),0,VLOOKUP(B1043,[3]BB!B$2:D$135,3,0))</f>
        <v>0</v>
      </c>
      <c r="F1043" s="14">
        <f t="shared" ca="1" si="36"/>
        <v>0</v>
      </c>
      <c r="G1043" s="14">
        <f t="shared" ca="1" si="35"/>
        <v>0</v>
      </c>
    </row>
    <row r="1044" spans="2:7" x14ac:dyDescent="0.2">
      <c r="B1044" s="12" t="s">
        <v>935</v>
      </c>
      <c r="C1044" s="13" t="s">
        <v>866</v>
      </c>
      <c r="D1044" s="14">
        <f ca="1">IF(ISNA(VLOOKUP(B1044,[2]BB!B$3:D$282,3,0)),0,VLOOKUP(B1044,[2]BB!B$3:D$282,3,0))</f>
        <v>0</v>
      </c>
      <c r="E1044" s="14">
        <f ca="1">IF(ISNA(VLOOKUP(B1044,[3]BB!B$2:D$135,3,0)),0,VLOOKUP(B1044,[3]BB!B$2:D$135,3,0))</f>
        <v>0</v>
      </c>
      <c r="F1044" s="14">
        <f t="shared" ca="1" si="36"/>
        <v>0</v>
      </c>
      <c r="G1044" s="14">
        <f t="shared" ca="1" si="35"/>
        <v>0</v>
      </c>
    </row>
    <row r="1045" spans="2:7" x14ac:dyDescent="0.2">
      <c r="B1045" s="12" t="s">
        <v>936</v>
      </c>
      <c r="C1045" s="13" t="s">
        <v>866</v>
      </c>
      <c r="D1045" s="14">
        <f ca="1">IF(ISNA(VLOOKUP(B1045,[2]BB!B$3:D$282,3,0)),0,VLOOKUP(B1045,[2]BB!B$3:D$282,3,0))</f>
        <v>0</v>
      </c>
      <c r="E1045" s="14">
        <f ca="1">IF(ISNA(VLOOKUP(B1045,[3]BB!B$2:D$135,3,0)),0,VLOOKUP(B1045,[3]BB!B$2:D$135,3,0))</f>
        <v>0</v>
      </c>
      <c r="F1045" s="14">
        <f t="shared" ca="1" si="36"/>
        <v>0</v>
      </c>
      <c r="G1045" s="14">
        <f t="shared" ca="1" si="35"/>
        <v>0</v>
      </c>
    </row>
    <row r="1046" spans="2:7" x14ac:dyDescent="0.2">
      <c r="B1046" s="12" t="s">
        <v>937</v>
      </c>
      <c r="C1046" s="13" t="s">
        <v>866</v>
      </c>
      <c r="D1046" s="14">
        <f ca="1">IF(ISNA(VLOOKUP(B1046,[2]BB!B$3:D$282,3,0)),0,VLOOKUP(B1046,[2]BB!B$3:D$282,3,0))</f>
        <v>0</v>
      </c>
      <c r="E1046" s="14">
        <f ca="1">IF(ISNA(VLOOKUP(B1046,[3]BB!B$2:D$135,3,0)),0,VLOOKUP(B1046,[3]BB!B$2:D$135,3,0))</f>
        <v>0</v>
      </c>
      <c r="F1046" s="14">
        <f t="shared" ca="1" si="36"/>
        <v>0</v>
      </c>
      <c r="G1046" s="14">
        <f t="shared" ca="1" si="35"/>
        <v>0</v>
      </c>
    </row>
    <row r="1047" spans="2:7" x14ac:dyDescent="0.2">
      <c r="B1047" s="12" t="s">
        <v>938</v>
      </c>
      <c r="C1047" s="13" t="s">
        <v>866</v>
      </c>
      <c r="D1047" s="14">
        <f ca="1">IF(ISNA(VLOOKUP(B1047,[2]BB!B$3:D$282,3,0)),0,VLOOKUP(B1047,[2]BB!B$3:D$282,3,0))</f>
        <v>0</v>
      </c>
      <c r="E1047" s="14">
        <f ca="1">IF(ISNA(VLOOKUP(B1047,[3]BB!B$2:D$135,3,0)),0,VLOOKUP(B1047,[3]BB!B$2:D$135,3,0))</f>
        <v>0</v>
      </c>
      <c r="F1047" s="14">
        <f t="shared" ca="1" si="36"/>
        <v>0</v>
      </c>
      <c r="G1047" s="14">
        <f t="shared" ca="1" si="35"/>
        <v>0</v>
      </c>
    </row>
    <row r="1048" spans="2:7" x14ac:dyDescent="0.2">
      <c r="B1048" s="12" t="s">
        <v>939</v>
      </c>
      <c r="C1048" s="13" t="s">
        <v>866</v>
      </c>
      <c r="D1048" s="14">
        <f ca="1">IF(ISNA(VLOOKUP(B1048,[2]BB!B$3:D$282,3,0)),0,VLOOKUP(B1048,[2]BB!B$3:D$282,3,0))</f>
        <v>0</v>
      </c>
      <c r="E1048" s="14">
        <f ca="1">IF(ISNA(VLOOKUP(B1048,[3]BB!B$2:D$135,3,0)),0,VLOOKUP(B1048,[3]BB!B$2:D$135,3,0))</f>
        <v>0</v>
      </c>
      <c r="F1048" s="14">
        <f t="shared" ca="1" si="36"/>
        <v>0</v>
      </c>
      <c r="G1048" s="14">
        <f t="shared" ca="1" si="35"/>
        <v>0</v>
      </c>
    </row>
    <row r="1049" spans="2:7" x14ac:dyDescent="0.2">
      <c r="B1049" s="12" t="s">
        <v>940</v>
      </c>
      <c r="C1049" s="13" t="s">
        <v>866</v>
      </c>
      <c r="D1049" s="14">
        <f ca="1">IF(ISNA(VLOOKUP(B1049,[2]BB!B$3:D$282,3,0)),0,VLOOKUP(B1049,[2]BB!B$3:D$282,3,0))</f>
        <v>0</v>
      </c>
      <c r="E1049" s="14">
        <f ca="1">IF(ISNA(VLOOKUP(B1049,[3]BB!B$2:D$135,3,0)),0,VLOOKUP(B1049,[3]BB!B$2:D$135,3,0))</f>
        <v>0</v>
      </c>
      <c r="F1049" s="14">
        <f t="shared" ca="1" si="36"/>
        <v>0</v>
      </c>
      <c r="G1049" s="14">
        <f t="shared" ca="1" si="35"/>
        <v>0</v>
      </c>
    </row>
    <row r="1050" spans="2:7" x14ac:dyDescent="0.2">
      <c r="B1050" s="12" t="s">
        <v>941</v>
      </c>
      <c r="C1050" s="13" t="s">
        <v>866</v>
      </c>
      <c r="D1050" s="14">
        <f ca="1">IF(ISNA(VLOOKUP(B1050,[2]BB!B$3:D$282,3,0)),0,VLOOKUP(B1050,[2]BB!B$3:D$282,3,0))</f>
        <v>0</v>
      </c>
      <c r="E1050" s="14">
        <f ca="1">IF(ISNA(VLOOKUP(B1050,[3]BB!B$2:D$135,3,0)),0,VLOOKUP(B1050,[3]BB!B$2:D$135,3,0))</f>
        <v>0</v>
      </c>
      <c r="F1050" s="14">
        <f t="shared" ca="1" si="36"/>
        <v>0</v>
      </c>
      <c r="G1050" s="14">
        <f t="shared" ca="1" si="35"/>
        <v>0</v>
      </c>
    </row>
    <row r="1051" spans="2:7" x14ac:dyDescent="0.2">
      <c r="B1051" s="12" t="s">
        <v>942</v>
      </c>
      <c r="C1051" s="13" t="s">
        <v>866</v>
      </c>
      <c r="D1051" s="14">
        <f ca="1">IF(ISNA(VLOOKUP(B1051,[2]BB!B$3:D$282,3,0)),0,VLOOKUP(B1051,[2]BB!B$3:D$282,3,0))</f>
        <v>0</v>
      </c>
      <c r="E1051" s="14">
        <f ca="1">IF(ISNA(VLOOKUP(B1051,[3]BB!B$2:D$135,3,0)),0,VLOOKUP(B1051,[3]BB!B$2:D$135,3,0))</f>
        <v>0</v>
      </c>
      <c r="F1051" s="14">
        <f t="shared" ca="1" si="36"/>
        <v>0</v>
      </c>
      <c r="G1051" s="14">
        <f t="shared" ca="1" si="35"/>
        <v>0</v>
      </c>
    </row>
    <row r="1052" spans="2:7" x14ac:dyDescent="0.2">
      <c r="B1052" s="12" t="s">
        <v>943</v>
      </c>
      <c r="C1052" s="13" t="s">
        <v>866</v>
      </c>
      <c r="D1052" s="14">
        <f ca="1">IF(ISNA(VLOOKUP(B1052,[2]BB!B$3:D$282,3,0)),0,VLOOKUP(B1052,[2]BB!B$3:D$282,3,0))</f>
        <v>0</v>
      </c>
      <c r="E1052" s="14">
        <f ca="1">IF(ISNA(VLOOKUP(B1052,[3]BB!B$2:D$135,3,0)),0,VLOOKUP(B1052,[3]BB!B$2:D$135,3,0))</f>
        <v>0</v>
      </c>
      <c r="F1052" s="14">
        <f t="shared" ca="1" si="36"/>
        <v>0</v>
      </c>
      <c r="G1052" s="14">
        <f t="shared" ca="1" si="35"/>
        <v>0</v>
      </c>
    </row>
    <row r="1053" spans="2:7" x14ac:dyDescent="0.2">
      <c r="B1053" s="12" t="s">
        <v>944</v>
      </c>
      <c r="C1053" s="13" t="s">
        <v>866</v>
      </c>
      <c r="D1053" s="14">
        <f ca="1">IF(ISNA(VLOOKUP(B1053,[2]BB!B$3:D$282,3,0)),0,VLOOKUP(B1053,[2]BB!B$3:D$282,3,0))</f>
        <v>0</v>
      </c>
      <c r="E1053" s="14">
        <f ca="1">IF(ISNA(VLOOKUP(B1053,[3]BB!B$2:D$135,3,0)),0,VLOOKUP(B1053,[3]BB!B$2:D$135,3,0))</f>
        <v>0</v>
      </c>
      <c r="F1053" s="14">
        <f t="shared" ca="1" si="36"/>
        <v>0</v>
      </c>
      <c r="G1053" s="14">
        <f t="shared" ca="1" si="35"/>
        <v>0</v>
      </c>
    </row>
    <row r="1054" spans="2:7" x14ac:dyDescent="0.2">
      <c r="B1054" s="12" t="s">
        <v>945</v>
      </c>
      <c r="C1054" s="13" t="s">
        <v>866</v>
      </c>
      <c r="D1054" s="14">
        <f ca="1">IF(ISNA(VLOOKUP(B1054,[2]BB!B$3:D$282,3,0)),0,VLOOKUP(B1054,[2]BB!B$3:D$282,3,0))</f>
        <v>0</v>
      </c>
      <c r="E1054" s="14">
        <f ca="1">IF(ISNA(VLOOKUP(B1054,[3]BB!B$2:D$135,3,0)),0,VLOOKUP(B1054,[3]BB!B$2:D$135,3,0))</f>
        <v>0</v>
      </c>
      <c r="F1054" s="14">
        <f t="shared" ca="1" si="36"/>
        <v>0</v>
      </c>
      <c r="G1054" s="14">
        <f t="shared" ca="1" si="35"/>
        <v>0</v>
      </c>
    </row>
    <row r="1055" spans="2:7" x14ac:dyDescent="0.2">
      <c r="B1055" s="12" t="s">
        <v>946</v>
      </c>
      <c r="C1055" s="13" t="s">
        <v>866</v>
      </c>
      <c r="D1055" s="14">
        <f ca="1">IF(ISNA(VLOOKUP(B1055,[2]BB!B$3:D$282,3,0)),0,VLOOKUP(B1055,[2]BB!B$3:D$282,3,0))</f>
        <v>0</v>
      </c>
      <c r="E1055" s="14">
        <f ca="1">IF(ISNA(VLOOKUP(B1055,[3]BB!B$2:D$135,3,0)),0,VLOOKUP(B1055,[3]BB!B$2:D$135,3,0))</f>
        <v>0</v>
      </c>
      <c r="F1055" s="14">
        <f t="shared" ca="1" si="36"/>
        <v>0</v>
      </c>
      <c r="G1055" s="14">
        <f t="shared" ca="1" si="35"/>
        <v>0</v>
      </c>
    </row>
    <row r="1056" spans="2:7" x14ac:dyDescent="0.2">
      <c r="B1056" s="12" t="s">
        <v>947</v>
      </c>
      <c r="C1056" s="13" t="s">
        <v>866</v>
      </c>
      <c r="D1056" s="14">
        <f ca="1">IF(ISNA(VLOOKUP(B1056,[2]BB!B$3:D$282,3,0)),0,VLOOKUP(B1056,[2]BB!B$3:D$282,3,0))</f>
        <v>0</v>
      </c>
      <c r="E1056" s="14">
        <f ca="1">IF(ISNA(VLOOKUP(B1056,[3]BB!B$2:D$135,3,0)),0,VLOOKUP(B1056,[3]BB!B$2:D$135,3,0))</f>
        <v>0</v>
      </c>
      <c r="F1056" s="14">
        <f t="shared" ca="1" si="36"/>
        <v>0</v>
      </c>
      <c r="G1056" s="14">
        <f t="shared" ca="1" si="35"/>
        <v>0</v>
      </c>
    </row>
    <row r="1057" spans="2:7" x14ac:dyDescent="0.2">
      <c r="B1057" s="12" t="s">
        <v>948</v>
      </c>
      <c r="C1057" s="13" t="s">
        <v>866</v>
      </c>
      <c r="D1057" s="14">
        <f ca="1">IF(ISNA(VLOOKUP(B1057,[2]BB!B$3:D$282,3,0)),0,VLOOKUP(B1057,[2]BB!B$3:D$282,3,0))</f>
        <v>0</v>
      </c>
      <c r="E1057" s="14">
        <f ca="1">IF(ISNA(VLOOKUP(B1057,[3]BB!B$2:D$135,3,0)),0,VLOOKUP(B1057,[3]BB!B$2:D$135,3,0))</f>
        <v>0</v>
      </c>
      <c r="F1057" s="14">
        <f t="shared" ca="1" si="36"/>
        <v>0</v>
      </c>
      <c r="G1057" s="14">
        <f t="shared" ca="1" si="35"/>
        <v>0</v>
      </c>
    </row>
    <row r="1058" spans="2:7" x14ac:dyDescent="0.2">
      <c r="B1058" s="12" t="s">
        <v>949</v>
      </c>
      <c r="C1058" s="13" t="s">
        <v>866</v>
      </c>
      <c r="D1058" s="14">
        <f ca="1">IF(ISNA(VLOOKUP(B1058,[2]BB!B$3:D$282,3,0)),0,VLOOKUP(B1058,[2]BB!B$3:D$282,3,0))</f>
        <v>0</v>
      </c>
      <c r="E1058" s="14">
        <f ca="1">IF(ISNA(VLOOKUP(B1058,[3]BB!B$2:D$135,3,0)),0,VLOOKUP(B1058,[3]BB!B$2:D$135,3,0))</f>
        <v>0</v>
      </c>
      <c r="F1058" s="14">
        <f t="shared" ca="1" si="36"/>
        <v>0</v>
      </c>
      <c r="G1058" s="14">
        <f t="shared" ca="1" si="35"/>
        <v>0</v>
      </c>
    </row>
    <row r="1059" spans="2:7" x14ac:dyDescent="0.2">
      <c r="B1059" s="12" t="s">
        <v>950</v>
      </c>
      <c r="C1059" s="13" t="s">
        <v>866</v>
      </c>
      <c r="D1059" s="14">
        <f ca="1">IF(ISNA(VLOOKUP(B1059,[2]BB!B$3:D$282,3,0)),0,VLOOKUP(B1059,[2]BB!B$3:D$282,3,0))</f>
        <v>1586.36</v>
      </c>
      <c r="E1059" s="14">
        <f ca="1">IF(ISNA(VLOOKUP(B1059,[3]BB!B$2:D$135,3,0)),0,VLOOKUP(B1059,[3]BB!B$2:D$135,3,0))</f>
        <v>195.63</v>
      </c>
      <c r="F1059" s="14">
        <f t="shared" ca="1" si="36"/>
        <v>1781.9899999999998</v>
      </c>
      <c r="G1059" s="14">
        <f t="shared" ca="1" si="35"/>
        <v>1781.9899999999998</v>
      </c>
    </row>
    <row r="1060" spans="2:7" x14ac:dyDescent="0.2">
      <c r="B1060" s="12" t="s">
        <v>951</v>
      </c>
      <c r="C1060" s="13" t="s">
        <v>866</v>
      </c>
      <c r="D1060" s="14">
        <f ca="1">IF(ISNA(VLOOKUP(B1060,[2]BB!B$3:D$282,3,0)),0,VLOOKUP(B1060,[2]BB!B$3:D$282,3,0))</f>
        <v>0</v>
      </c>
      <c r="E1060" s="14">
        <f ca="1">IF(ISNA(VLOOKUP(B1060,[3]BB!B$2:D$135,3,0)),0,VLOOKUP(B1060,[3]BB!B$2:D$135,3,0))</f>
        <v>0</v>
      </c>
      <c r="F1060" s="14">
        <f t="shared" ca="1" si="36"/>
        <v>0</v>
      </c>
      <c r="G1060" s="14">
        <f t="shared" ca="1" si="35"/>
        <v>0</v>
      </c>
    </row>
    <row r="1061" spans="2:7" x14ac:dyDescent="0.2">
      <c r="B1061" s="12" t="s">
        <v>952</v>
      </c>
      <c r="C1061" s="13" t="s">
        <v>866</v>
      </c>
      <c r="D1061" s="14">
        <f ca="1">IF(ISNA(VLOOKUP(B1061,[2]BB!B$3:D$282,3,0)),0,VLOOKUP(B1061,[2]BB!B$3:D$282,3,0))</f>
        <v>0</v>
      </c>
      <c r="E1061" s="14">
        <f ca="1">IF(ISNA(VLOOKUP(B1061,[3]BB!B$2:D$135,3,0)),0,VLOOKUP(B1061,[3]BB!B$2:D$135,3,0))</f>
        <v>0</v>
      </c>
      <c r="F1061" s="14">
        <f t="shared" ca="1" si="36"/>
        <v>0</v>
      </c>
      <c r="G1061" s="14">
        <f t="shared" ca="1" si="35"/>
        <v>0</v>
      </c>
    </row>
    <row r="1062" spans="2:7" x14ac:dyDescent="0.2">
      <c r="B1062" s="12" t="s">
        <v>953</v>
      </c>
      <c r="C1062" s="13" t="s">
        <v>866</v>
      </c>
      <c r="D1062" s="14">
        <f ca="1">IF(ISNA(VLOOKUP(B1062,[2]BB!B$3:D$282,3,0)),0,VLOOKUP(B1062,[2]BB!B$3:D$282,3,0))</f>
        <v>1586.36</v>
      </c>
      <c r="E1062" s="14">
        <f ca="1">IF(ISNA(VLOOKUP(B1062,[3]BB!B$2:D$135,3,0)),0,VLOOKUP(B1062,[3]BB!B$2:D$135,3,0))</f>
        <v>682.12</v>
      </c>
      <c r="F1062" s="14">
        <f t="shared" ca="1" si="36"/>
        <v>2268.48</v>
      </c>
      <c r="G1062" s="14">
        <f t="shared" ca="1" si="35"/>
        <v>2268.48</v>
      </c>
    </row>
    <row r="1063" spans="2:7" x14ac:dyDescent="0.2">
      <c r="B1063" s="12" t="s">
        <v>954</v>
      </c>
      <c r="C1063" s="13" t="s">
        <v>866</v>
      </c>
      <c r="D1063" s="14">
        <f ca="1">IF(ISNA(VLOOKUP(B1063,[2]BB!B$3:D$282,3,0)),0,VLOOKUP(B1063,[2]BB!B$3:D$282,3,0))</f>
        <v>0</v>
      </c>
      <c r="E1063" s="14">
        <f ca="1">IF(ISNA(VLOOKUP(B1063,[3]BB!B$2:D$135,3,0)),0,VLOOKUP(B1063,[3]BB!B$2:D$135,3,0))</f>
        <v>0</v>
      </c>
      <c r="F1063" s="14">
        <f t="shared" ca="1" si="36"/>
        <v>0</v>
      </c>
      <c r="G1063" s="14">
        <f t="shared" ca="1" si="35"/>
        <v>0</v>
      </c>
    </row>
    <row r="1064" spans="2:7" x14ac:dyDescent="0.2">
      <c r="B1064" s="12" t="s">
        <v>955</v>
      </c>
      <c r="C1064" s="13" t="s">
        <v>866</v>
      </c>
      <c r="D1064" s="14">
        <f ca="1">IF(ISNA(VLOOKUP(B1064,[2]BB!B$3:D$282,3,0)),0,VLOOKUP(B1064,[2]BB!B$3:D$282,3,0))</f>
        <v>0</v>
      </c>
      <c r="E1064" s="14">
        <f ca="1">IF(ISNA(VLOOKUP(B1064,[3]BB!B$2:D$135,3,0)),0,VLOOKUP(B1064,[3]BB!B$2:D$135,3,0))</f>
        <v>0</v>
      </c>
      <c r="F1064" s="14">
        <f t="shared" ca="1" si="36"/>
        <v>0</v>
      </c>
      <c r="G1064" s="14">
        <f t="shared" ca="1" si="35"/>
        <v>0</v>
      </c>
    </row>
    <row r="1065" spans="2:7" x14ac:dyDescent="0.2">
      <c r="B1065" s="12" t="s">
        <v>956</v>
      </c>
      <c r="C1065" s="13" t="s">
        <v>866</v>
      </c>
      <c r="D1065" s="14">
        <f ca="1">IF(ISNA(VLOOKUP(B1065,[2]BB!B$3:D$282,3,0)),0,VLOOKUP(B1065,[2]BB!B$3:D$282,3,0))</f>
        <v>0</v>
      </c>
      <c r="E1065" s="14">
        <f ca="1">IF(ISNA(VLOOKUP(B1065,[3]BB!B$2:D$135,3,0)),0,VLOOKUP(B1065,[3]BB!B$2:D$135,3,0))</f>
        <v>0</v>
      </c>
      <c r="F1065" s="14">
        <f t="shared" ca="1" si="36"/>
        <v>0</v>
      </c>
      <c r="G1065" s="14">
        <f t="shared" ca="1" si="35"/>
        <v>0</v>
      </c>
    </row>
    <row r="1066" spans="2:7" x14ac:dyDescent="0.2">
      <c r="B1066" s="12" t="s">
        <v>957</v>
      </c>
      <c r="C1066" s="13" t="s">
        <v>866</v>
      </c>
      <c r="D1066" s="14">
        <f ca="1">IF(ISNA(VLOOKUP(B1066,[2]BB!B$3:D$282,3,0)),0,VLOOKUP(B1066,[2]BB!B$3:D$282,3,0))</f>
        <v>9744.77</v>
      </c>
      <c r="E1066" s="14">
        <f ca="1">IF(ISNA(VLOOKUP(B1066,[3]BB!B$2:D$135,3,0)),0,VLOOKUP(B1066,[3]BB!B$2:D$135,3,0))</f>
        <v>242376.15</v>
      </c>
      <c r="F1066" s="14">
        <f t="shared" ca="1" si="36"/>
        <v>252120.91999999998</v>
      </c>
      <c r="G1066" s="14">
        <f t="shared" ca="1" si="35"/>
        <v>252120.91999999998</v>
      </c>
    </row>
    <row r="1067" spans="2:7" x14ac:dyDescent="0.2">
      <c r="B1067" s="12" t="s">
        <v>958</v>
      </c>
      <c r="C1067" s="13" t="s">
        <v>866</v>
      </c>
      <c r="D1067" s="14">
        <f ca="1">IF(ISNA(VLOOKUP(B1067,[2]BB!B$3:D$282,3,0)),0,VLOOKUP(B1067,[2]BB!B$3:D$282,3,0))</f>
        <v>0</v>
      </c>
      <c r="E1067" s="14">
        <f ca="1">IF(ISNA(VLOOKUP(B1067,[3]BB!B$2:D$135,3,0)),0,VLOOKUP(B1067,[3]BB!B$2:D$135,3,0))</f>
        <v>0</v>
      </c>
      <c r="F1067" s="14">
        <f t="shared" ca="1" si="36"/>
        <v>0</v>
      </c>
      <c r="G1067" s="14">
        <f t="shared" ca="1" si="35"/>
        <v>0</v>
      </c>
    </row>
    <row r="1068" spans="2:7" x14ac:dyDescent="0.2">
      <c r="B1068" s="12" t="s">
        <v>959</v>
      </c>
      <c r="C1068" s="13" t="s">
        <v>866</v>
      </c>
      <c r="D1068" s="14">
        <f ca="1">IF(ISNA(VLOOKUP(B1068,[2]BB!B$3:D$282,3,0)),0,VLOOKUP(B1068,[2]BB!B$3:D$282,3,0))</f>
        <v>0</v>
      </c>
      <c r="E1068" s="14">
        <f ca="1">IF(ISNA(VLOOKUP(B1068,[3]BB!B$2:D$135,3,0)),0,VLOOKUP(B1068,[3]BB!B$2:D$135,3,0))</f>
        <v>0</v>
      </c>
      <c r="F1068" s="14">
        <f t="shared" ca="1" si="36"/>
        <v>0</v>
      </c>
      <c r="G1068" s="14">
        <f t="shared" ca="1" si="35"/>
        <v>0</v>
      </c>
    </row>
    <row r="1069" spans="2:7" x14ac:dyDescent="0.2">
      <c r="B1069" s="12" t="s">
        <v>960</v>
      </c>
      <c r="C1069" s="13" t="s">
        <v>866</v>
      </c>
      <c r="D1069" s="14">
        <f ca="1">IF(ISNA(VLOOKUP(B1069,[2]BB!B$3:D$282,3,0)),0,VLOOKUP(B1069,[2]BB!B$3:D$282,3,0))</f>
        <v>9744.77</v>
      </c>
      <c r="E1069" s="14">
        <f ca="1">IF(ISNA(VLOOKUP(B1069,[3]BB!B$2:D$135,3,0)),0,VLOOKUP(B1069,[3]BB!B$2:D$135,3,0))</f>
        <v>0</v>
      </c>
      <c r="F1069" s="14">
        <f t="shared" ca="1" si="36"/>
        <v>9744.77</v>
      </c>
      <c r="G1069" s="14">
        <f t="shared" ca="1" si="35"/>
        <v>9744.77</v>
      </c>
    </row>
    <row r="1070" spans="2:7" x14ac:dyDescent="0.2">
      <c r="B1070" s="12" t="s">
        <v>961</v>
      </c>
      <c r="C1070" s="13" t="s">
        <v>866</v>
      </c>
      <c r="D1070" s="14">
        <f ca="1">IF(ISNA(VLOOKUP(B1070,[2]BB!B$3:D$282,3,0)),0,VLOOKUP(B1070,[2]BB!B$3:D$282,3,0))</f>
        <v>9744.77</v>
      </c>
      <c r="E1070" s="14">
        <f ca="1">IF(ISNA(VLOOKUP(B1070,[3]BB!B$2:D$135,3,0)),0,VLOOKUP(B1070,[3]BB!B$2:D$135,3,0))</f>
        <v>0</v>
      </c>
      <c r="F1070" s="14">
        <f t="shared" ca="1" si="36"/>
        <v>9744.77</v>
      </c>
      <c r="G1070" s="14">
        <f t="shared" ca="1" si="35"/>
        <v>9744.77</v>
      </c>
    </row>
    <row r="1071" spans="2:7" x14ac:dyDescent="0.2">
      <c r="B1071" s="12" t="s">
        <v>962</v>
      </c>
      <c r="C1071" s="13" t="s">
        <v>866</v>
      </c>
      <c r="D1071" s="14">
        <f ca="1">IF(ISNA(VLOOKUP(B1071,[2]BB!B$3:D$282,3,0)),0,VLOOKUP(B1071,[2]BB!B$3:D$282,3,0))</f>
        <v>0</v>
      </c>
      <c r="E1071" s="14">
        <f ca="1">IF(ISNA(VLOOKUP(B1071,[3]BB!B$2:D$135,3,0)),0,VLOOKUP(B1071,[3]BB!B$2:D$135,3,0))</f>
        <v>0</v>
      </c>
      <c r="F1071" s="14">
        <f t="shared" ca="1" si="36"/>
        <v>0</v>
      </c>
      <c r="G1071" s="14">
        <f t="shared" ca="1" si="35"/>
        <v>0</v>
      </c>
    </row>
    <row r="1072" spans="2:7" x14ac:dyDescent="0.2">
      <c r="B1072" s="12" t="s">
        <v>963</v>
      </c>
      <c r="C1072" s="13" t="s">
        <v>866</v>
      </c>
      <c r="D1072" s="14">
        <f ca="1">IF(ISNA(VLOOKUP(B1072,[2]BB!B$3:D$282,3,0)),0,VLOOKUP(B1072,[2]BB!B$3:D$282,3,0))</f>
        <v>1586.36</v>
      </c>
      <c r="E1072" s="14">
        <f ca="1">IF(ISNA(VLOOKUP(B1072,[3]BB!B$2:D$135,3,0)),0,VLOOKUP(B1072,[3]BB!B$2:D$135,3,0))</f>
        <v>206.92000000000002</v>
      </c>
      <c r="F1072" s="14">
        <f t="shared" ca="1" si="36"/>
        <v>1793.28</v>
      </c>
      <c r="G1072" s="14">
        <f t="shared" ca="1" si="35"/>
        <v>1793.28</v>
      </c>
    </row>
    <row r="1073" spans="2:7" x14ac:dyDescent="0.2">
      <c r="B1073" s="12" t="s">
        <v>964</v>
      </c>
      <c r="C1073" s="13" t="s">
        <v>866</v>
      </c>
      <c r="D1073" s="14">
        <f ca="1">IF(ISNA(VLOOKUP(B1073,[2]BB!B$3:D$282,3,0)),0,VLOOKUP(B1073,[2]BB!B$3:D$282,3,0))</f>
        <v>0</v>
      </c>
      <c r="E1073" s="14">
        <f ca="1">IF(ISNA(VLOOKUP(B1073,[3]BB!B$2:D$135,3,0)),0,VLOOKUP(B1073,[3]BB!B$2:D$135,3,0))</f>
        <v>0</v>
      </c>
      <c r="F1073" s="14">
        <f t="shared" ca="1" si="36"/>
        <v>0</v>
      </c>
      <c r="G1073" s="14">
        <f t="shared" ca="1" si="35"/>
        <v>0</v>
      </c>
    </row>
    <row r="1074" spans="2:7" x14ac:dyDescent="0.2">
      <c r="B1074" s="12" t="s">
        <v>965</v>
      </c>
      <c r="C1074" s="13" t="s">
        <v>866</v>
      </c>
      <c r="D1074" s="14">
        <f ca="1">IF(ISNA(VLOOKUP(B1074,[2]BB!B$3:D$282,3,0)),0,VLOOKUP(B1074,[2]BB!B$3:D$282,3,0))</f>
        <v>0</v>
      </c>
      <c r="E1074" s="14">
        <f ca="1">IF(ISNA(VLOOKUP(B1074,[3]BB!B$2:D$135,3,0)),0,VLOOKUP(B1074,[3]BB!B$2:D$135,3,0))</f>
        <v>0</v>
      </c>
      <c r="F1074" s="14">
        <f t="shared" ca="1" si="36"/>
        <v>0</v>
      </c>
      <c r="G1074" s="14">
        <f t="shared" ref="G1074:G1077" ca="1" si="37">F1074</f>
        <v>0</v>
      </c>
    </row>
    <row r="1075" spans="2:7" x14ac:dyDescent="0.2">
      <c r="B1075" s="12" t="s">
        <v>966</v>
      </c>
      <c r="C1075" s="13" t="s">
        <v>866</v>
      </c>
      <c r="D1075" s="14">
        <f ca="1">IF(ISNA(VLOOKUP(B1075,[2]BB!B$3:D$282,3,0)),0,VLOOKUP(B1075,[2]BB!B$3:D$282,3,0))</f>
        <v>0</v>
      </c>
      <c r="E1075" s="14">
        <f ca="1">IF(ISNA(VLOOKUP(B1075,[3]BB!B$2:D$135,3,0)),0,VLOOKUP(B1075,[3]BB!B$2:D$135,3,0))</f>
        <v>0</v>
      </c>
      <c r="F1075" s="14">
        <f t="shared" ref="F1075" ca="1" si="38">SUM(D1075:E1075)</f>
        <v>0</v>
      </c>
      <c r="G1075" s="14">
        <f t="shared" ca="1" si="37"/>
        <v>0</v>
      </c>
    </row>
    <row r="1076" spans="2:7" ht="15" customHeight="1" x14ac:dyDescent="0.2">
      <c r="B1076" s="39" t="s">
        <v>967</v>
      </c>
      <c r="C1076" s="40"/>
      <c r="D1076" s="14">
        <f ca="1">SUM(D966:D1075)</f>
        <v>106965.86000000003</v>
      </c>
      <c r="E1076" s="14">
        <f t="shared" ref="E1076:F1076" ca="1" si="39">SUM(E966:E1075)</f>
        <v>1012000.8500000002</v>
      </c>
      <c r="F1076" s="14">
        <f t="shared" ca="1" si="39"/>
        <v>1118966.7100000002</v>
      </c>
      <c r="G1076" s="14">
        <f t="shared" ca="1" si="37"/>
        <v>1118966.7100000002</v>
      </c>
    </row>
    <row r="1077" spans="2:7" ht="15" x14ac:dyDescent="0.25">
      <c r="B1077" s="20" t="s">
        <v>968</v>
      </c>
      <c r="C1077" s="21"/>
      <c r="D1077" s="16">
        <f ca="1">D101+D122+D126+D396+D480+D559+D566+D573+D591+D601+D620+D659+D747+D847+D874+D889+D965+D1076</f>
        <v>6088893.6800000006</v>
      </c>
      <c r="E1077" s="16">
        <f ca="1">E101+E122+E126+E396+E480+E559+E566+E573+E591+E601+E620+E659+E747+E847+E874+E889+E965+E1076</f>
        <v>9179570.6800000016</v>
      </c>
      <c r="F1077" s="16">
        <f ca="1">SUM(D1077:E1077)</f>
        <v>15268464.360000003</v>
      </c>
      <c r="G1077" s="16">
        <f t="shared" ca="1" si="37"/>
        <v>15268464.360000003</v>
      </c>
    </row>
    <row r="1078" spans="2:7" ht="15" x14ac:dyDescent="0.25">
      <c r="B1078" s="18"/>
      <c r="C1078" s="19"/>
      <c r="D1078" s="17"/>
      <c r="E1078" s="17"/>
      <c r="F1078" s="17"/>
      <c r="G1078" s="17"/>
    </row>
    <row r="1079" spans="2:7" x14ac:dyDescent="0.2">
      <c r="B1079" s="12" t="s">
        <v>1051</v>
      </c>
      <c r="C1079" s="13" t="s">
        <v>679</v>
      </c>
      <c r="D1079" s="14">
        <v>9744.77</v>
      </c>
      <c r="E1079" s="14">
        <v>0</v>
      </c>
      <c r="F1079" s="14">
        <f ca="1">SUM(D1079:E1079)</f>
        <v>9744.77</v>
      </c>
      <c r="G1079" s="14">
        <f ca="1">F1079</f>
        <v>9744.77</v>
      </c>
    </row>
    <row r="1080" spans="2:7" x14ac:dyDescent="0.2">
      <c r="B1080" s="12" t="s">
        <v>1073</v>
      </c>
      <c r="C1080" s="13" t="s">
        <v>375</v>
      </c>
      <c r="D1080" s="14">
        <v>0</v>
      </c>
      <c r="E1080" s="14">
        <v>0</v>
      </c>
      <c r="F1080" s="14">
        <f t="shared" ref="F1080:F1087" ca="1" si="40">SUM(D1080:E1080)</f>
        <v>0</v>
      </c>
      <c r="G1080" s="14">
        <f t="shared" ref="G1080:G1090" ca="1" si="41">F1080</f>
        <v>0</v>
      </c>
    </row>
    <row r="1081" spans="2:7" x14ac:dyDescent="0.2">
      <c r="B1081" s="12" t="s">
        <v>1075</v>
      </c>
      <c r="C1081" s="13" t="s">
        <v>567</v>
      </c>
      <c r="D1081" s="36">
        <v>0</v>
      </c>
      <c r="E1081" s="14">
        <v>0</v>
      </c>
      <c r="F1081" s="14">
        <f t="shared" ca="1" si="40"/>
        <v>0</v>
      </c>
      <c r="G1081" s="14">
        <f t="shared" ca="1" si="41"/>
        <v>0</v>
      </c>
    </row>
    <row r="1082" spans="2:7" x14ac:dyDescent="0.2">
      <c r="B1082" s="12" t="s">
        <v>1069</v>
      </c>
      <c r="C1082" s="13" t="s">
        <v>679</v>
      </c>
      <c r="D1082" s="14">
        <v>0</v>
      </c>
      <c r="E1082" s="14">
        <v>0</v>
      </c>
      <c r="F1082" s="14">
        <f t="shared" ca="1" si="40"/>
        <v>0</v>
      </c>
      <c r="G1082" s="14">
        <f t="shared" ca="1" si="41"/>
        <v>0</v>
      </c>
    </row>
    <row r="1083" spans="2:7" x14ac:dyDescent="0.2">
      <c r="B1083" s="12" t="s">
        <v>1076</v>
      </c>
      <c r="C1083" s="13" t="s">
        <v>789</v>
      </c>
      <c r="D1083" s="14">
        <v>0</v>
      </c>
      <c r="E1083" s="14">
        <v>0</v>
      </c>
      <c r="F1083" s="14">
        <f t="shared" ca="1" si="40"/>
        <v>0</v>
      </c>
      <c r="G1083" s="14">
        <f t="shared" ca="1" si="41"/>
        <v>0</v>
      </c>
    </row>
    <row r="1084" spans="2:7" x14ac:dyDescent="0.2">
      <c r="B1084" s="12" t="s">
        <v>1077</v>
      </c>
      <c r="C1084" s="13" t="s">
        <v>77</v>
      </c>
      <c r="D1084" s="14">
        <v>0</v>
      </c>
      <c r="E1084" s="14">
        <v>0</v>
      </c>
      <c r="F1084" s="14">
        <f t="shared" ca="1" si="40"/>
        <v>0</v>
      </c>
      <c r="G1084" s="14">
        <f t="shared" ca="1" si="41"/>
        <v>0</v>
      </c>
    </row>
    <row r="1085" spans="2:7" x14ac:dyDescent="0.2">
      <c r="B1085" s="12" t="s">
        <v>1078</v>
      </c>
      <c r="C1085" s="13" t="s">
        <v>104</v>
      </c>
      <c r="D1085" s="14">
        <v>1586.36</v>
      </c>
      <c r="E1085" s="14">
        <v>0</v>
      </c>
      <c r="F1085" s="14">
        <f t="shared" ca="1" si="40"/>
        <v>1586.36</v>
      </c>
      <c r="G1085" s="14">
        <f t="shared" ca="1" si="41"/>
        <v>1586.36</v>
      </c>
    </row>
    <row r="1086" spans="2:7" x14ac:dyDescent="0.2">
      <c r="B1086" s="12" t="s">
        <v>1079</v>
      </c>
      <c r="C1086" s="13" t="s">
        <v>104</v>
      </c>
      <c r="D1086" s="14">
        <v>0</v>
      </c>
      <c r="E1086" s="14">
        <v>0</v>
      </c>
      <c r="F1086" s="14">
        <f t="shared" ca="1" si="40"/>
        <v>0</v>
      </c>
      <c r="G1086" s="14">
        <f t="shared" ca="1" si="41"/>
        <v>0</v>
      </c>
    </row>
    <row r="1087" spans="2:7" x14ac:dyDescent="0.2">
      <c r="B1087" s="12" t="s">
        <v>1080</v>
      </c>
      <c r="C1087" s="13" t="s">
        <v>24</v>
      </c>
      <c r="D1087" s="14">
        <v>0</v>
      </c>
      <c r="E1087" s="14">
        <v>0</v>
      </c>
      <c r="F1087" s="14">
        <f t="shared" ca="1" si="40"/>
        <v>0</v>
      </c>
      <c r="G1087" s="14">
        <f t="shared" ca="1" si="41"/>
        <v>0</v>
      </c>
    </row>
    <row r="1088" spans="2:7" x14ac:dyDescent="0.2">
      <c r="B1088" s="12" t="s">
        <v>1085</v>
      </c>
      <c r="C1088" s="13" t="s">
        <v>77</v>
      </c>
      <c r="D1088" s="14">
        <v>1586.36</v>
      </c>
      <c r="E1088" s="14">
        <v>0</v>
      </c>
      <c r="F1088" s="14">
        <f t="shared" ref="F1088:F1090" ca="1" si="42">SUM(D1088:E1088)</f>
        <v>1586.36</v>
      </c>
      <c r="G1088" s="14">
        <f t="shared" ca="1" si="41"/>
        <v>1586.36</v>
      </c>
    </row>
    <row r="1089" spans="2:7" x14ac:dyDescent="0.2">
      <c r="B1089" s="12" t="s">
        <v>1086</v>
      </c>
      <c r="C1089" s="13" t="s">
        <v>541</v>
      </c>
      <c r="D1089" s="14">
        <v>8158.4100000000008</v>
      </c>
      <c r="E1089" s="14">
        <v>0</v>
      </c>
      <c r="F1089" s="14">
        <f t="shared" ca="1" si="42"/>
        <v>8158.4100000000008</v>
      </c>
      <c r="G1089" s="14">
        <f t="shared" ca="1" si="41"/>
        <v>8158.4100000000008</v>
      </c>
    </row>
    <row r="1090" spans="2:7" x14ac:dyDescent="0.2">
      <c r="B1090" s="12" t="s">
        <v>1087</v>
      </c>
      <c r="C1090" s="13" t="s">
        <v>679</v>
      </c>
      <c r="D1090" s="14">
        <v>9744.77</v>
      </c>
      <c r="E1090" s="14">
        <v>0</v>
      </c>
      <c r="F1090" s="14">
        <f t="shared" ca="1" si="42"/>
        <v>9744.77</v>
      </c>
      <c r="G1090" s="14">
        <f t="shared" ca="1" si="41"/>
        <v>9744.77</v>
      </c>
    </row>
    <row r="1091" spans="2:7" x14ac:dyDescent="0.2">
      <c r="B1091" s="41" t="s">
        <v>970</v>
      </c>
      <c r="C1091" s="42"/>
      <c r="D1091" s="16">
        <f ca="1">SUM(D1079:D1090)</f>
        <v>30820.670000000002</v>
      </c>
      <c r="E1091" s="16">
        <f ca="1">SUM(E1079:E1090)</f>
        <v>0</v>
      </c>
      <c r="F1091" s="16">
        <f ca="1">SUM(D1091:E1091)</f>
        <v>30820.670000000002</v>
      </c>
      <c r="G1091" s="16">
        <f ca="1">F1091</f>
        <v>30820.670000000002</v>
      </c>
    </row>
    <row r="1092" spans="2:7" x14ac:dyDescent="0.2">
      <c r="B1092" s="41" t="s">
        <v>1081</v>
      </c>
      <c r="C1092" s="42"/>
      <c r="D1092" s="16">
        <f ca="1">D1077+D1091</f>
        <v>6119714.3500000006</v>
      </c>
      <c r="E1092" s="16">
        <f ca="1">E1077+E1091</f>
        <v>9179570.6800000016</v>
      </c>
      <c r="F1092" s="16">
        <f ca="1">SUM(D1092:E1092)</f>
        <v>15299285.030000001</v>
      </c>
      <c r="G1092" s="16">
        <f ca="1">F1092</f>
        <v>15299285.030000001</v>
      </c>
    </row>
  </sheetData>
  <mergeCells count="40">
    <mergeCell ref="B1091:C1091"/>
    <mergeCell ref="B1092:C1092"/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  <mergeCell ref="B30:F30"/>
    <mergeCell ref="B46:C48"/>
    <mergeCell ref="D46:G46"/>
    <mergeCell ref="D47:D48"/>
    <mergeCell ref="E47:E48"/>
    <mergeCell ref="F47:F48"/>
    <mergeCell ref="G47:G48"/>
    <mergeCell ref="B101:C101"/>
    <mergeCell ref="B122:C122"/>
    <mergeCell ref="B126:C126"/>
    <mergeCell ref="B396:C396"/>
    <mergeCell ref="B480:C480"/>
    <mergeCell ref="B1076:C1076"/>
    <mergeCell ref="B566:C566"/>
    <mergeCell ref="B573:C573"/>
    <mergeCell ref="B591:C591"/>
    <mergeCell ref="B601:C601"/>
    <mergeCell ref="B620:C620"/>
    <mergeCell ref="B659:C659"/>
    <mergeCell ref="B747:C747"/>
    <mergeCell ref="B847:C847"/>
    <mergeCell ref="B874:C874"/>
    <mergeCell ref="B889:C889"/>
    <mergeCell ref="B965:C9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92"/>
  <sheetViews>
    <sheetView showGridLines="0" tabSelected="1" zoomScale="130" zoomScaleNormal="130" workbookViewId="0"/>
  </sheetViews>
  <sheetFormatPr defaultRowHeight="12.75" x14ac:dyDescent="0.2"/>
  <cols>
    <col min="1" max="1" width="3.7109375" style="1" customWidth="1"/>
    <col min="2" max="2" width="39.28515625" style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971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/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x14ac:dyDescent="0.2">
      <c r="A9" s="2"/>
      <c r="B9" s="66" t="s">
        <v>1090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5" t="s">
        <v>0</v>
      </c>
      <c r="C11" s="48" t="s">
        <v>1</v>
      </c>
      <c r="D11" s="49"/>
      <c r="E11" s="49"/>
      <c r="F11" s="50"/>
      <c r="H11" s="2"/>
    </row>
    <row r="12" spans="1:10" ht="20.25" customHeight="1" x14ac:dyDescent="0.2">
      <c r="A12" s="2"/>
      <c r="B12" s="46"/>
      <c r="C12" s="45" t="s">
        <v>1071</v>
      </c>
      <c r="D12" s="45" t="s">
        <v>2</v>
      </c>
      <c r="E12" s="45" t="s">
        <v>3</v>
      </c>
      <c r="F12" s="45" t="s">
        <v>1088</v>
      </c>
      <c r="H12" s="2"/>
    </row>
    <row r="13" spans="1:10" x14ac:dyDescent="0.2">
      <c r="A13" s="2"/>
      <c r="B13" s="47"/>
      <c r="C13" s="47"/>
      <c r="D13" s="47"/>
      <c r="E13" s="47"/>
      <c r="F13" s="47"/>
      <c r="H13" s="2"/>
    </row>
    <row r="14" spans="1:10" x14ac:dyDescent="0.2">
      <c r="A14" s="2"/>
      <c r="B14" s="51" t="s">
        <v>4</v>
      </c>
      <c r="C14" s="52"/>
      <c r="D14" s="52"/>
      <c r="E14" s="52"/>
      <c r="F14" s="53"/>
      <c r="H14" s="2"/>
    </row>
    <row r="15" spans="1:10" x14ac:dyDescent="0.2">
      <c r="A15" s="2"/>
      <c r="B15" s="6" t="s">
        <v>5</v>
      </c>
      <c r="C15" s="26">
        <f ca="1">'Royalties Partilha'!C15+'Royalties Concessão'!C15</f>
        <v>341387234.80000001</v>
      </c>
      <c r="D15" s="26">
        <f ca="1">'Royalties Partilha'!D15+'Royalties Concessão'!D15</f>
        <v>254341811.37</v>
      </c>
      <c r="E15" s="26">
        <f ca="1">'Royalties Partilha'!E15+'Royalties Concessão'!E15</f>
        <v>595729046.17000008</v>
      </c>
      <c r="F15" s="27">
        <f ca="1">'Royalties Partilha'!F15+'Royalties Concessão'!F15</f>
        <v>595729046.17000008</v>
      </c>
      <c r="H15" s="2"/>
      <c r="J15" s="11"/>
    </row>
    <row r="16" spans="1:10" x14ac:dyDescent="0.2">
      <c r="A16" s="2"/>
      <c r="B16" s="6" t="s">
        <v>6</v>
      </c>
      <c r="C16" s="26">
        <f ca="1">'Royalties Partilha'!C16+'Royalties Concessão'!C16</f>
        <v>421908056.66999984</v>
      </c>
      <c r="D16" s="26">
        <f ca="1">'Royalties Partilha'!D16+'Royalties Concessão'!D16</f>
        <v>320790964.01999992</v>
      </c>
      <c r="E16" s="26">
        <f ca="1">'Royalties Partilha'!E16+'Royalties Concessão'!E16</f>
        <v>742699020.6899997</v>
      </c>
      <c r="F16" s="27">
        <f ca="1">'Royalties Partilha'!F16+'Royalties Concessão'!F16</f>
        <v>742699020.6899997</v>
      </c>
      <c r="H16" s="2"/>
      <c r="J16" s="11"/>
    </row>
    <row r="17" spans="1:10" x14ac:dyDescent="0.2">
      <c r="A17" s="2"/>
      <c r="B17" s="9" t="s">
        <v>7</v>
      </c>
      <c r="C17" s="28">
        <f ca="1">'Royalties Partilha'!C17+'Royalties Concessão'!C17</f>
        <v>102620403.65733333</v>
      </c>
      <c r="D17" s="28">
        <f ca="1">'Royalties Partilha'!D17+'Royalties Concessão'!D17</f>
        <v>77376235.751000002</v>
      </c>
      <c r="E17" s="26">
        <f ca="1">'Royalties Partilha'!E17+'Royalties Concessão'!E17</f>
        <v>179996639.40833333</v>
      </c>
      <c r="F17" s="27">
        <f ca="1">'Royalties Partilha'!F17+'Royalties Concessão'!F17</f>
        <v>179996639.40833333</v>
      </c>
      <c r="H17" s="2"/>
      <c r="J17" s="11"/>
    </row>
    <row r="18" spans="1:10" x14ac:dyDescent="0.2">
      <c r="A18" s="2"/>
      <c r="B18" s="9" t="s">
        <v>8</v>
      </c>
      <c r="C18" s="29">
        <f ca="1">'Royalties Partilha'!C18+'Royalties Concessão'!C18</f>
        <v>49649431.25</v>
      </c>
      <c r="D18" s="29">
        <f ca="1">'Royalties Partilha'!D18+'Royalties Concessão'!D18</f>
        <v>35862390</v>
      </c>
      <c r="E18" s="26">
        <f ca="1">'Royalties Partilha'!E18+'Royalties Concessão'!E18</f>
        <v>85511821.25</v>
      </c>
      <c r="F18" s="27">
        <f ca="1">'Royalties Partilha'!F18+'Royalties Concessão'!F18</f>
        <v>85511821.25</v>
      </c>
      <c r="H18" s="2"/>
      <c r="J18" s="11"/>
    </row>
    <row r="19" spans="1:10" x14ac:dyDescent="0.2">
      <c r="A19" s="2"/>
      <c r="B19" s="9" t="s">
        <v>9</v>
      </c>
      <c r="C19" s="29">
        <f ca="1">'Royalties Partilha'!C19+'Royalties Concessão'!C19</f>
        <v>0</v>
      </c>
      <c r="D19" s="29">
        <f ca="1">'Royalties Partilha'!D19+'Royalties Concessão'!D19</f>
        <v>72437380.489999995</v>
      </c>
      <c r="E19" s="26">
        <f ca="1">'Royalties Partilha'!E19+'Royalties Concessão'!E19</f>
        <v>72437380.489999995</v>
      </c>
      <c r="F19" s="27">
        <f ca="1">'Royalties Partilha'!F19+'Royalties Concessão'!F19</f>
        <v>72437380.489999995</v>
      </c>
      <c r="G19" s="11"/>
      <c r="H19" s="2"/>
      <c r="J19" s="11"/>
    </row>
    <row r="20" spans="1:10" x14ac:dyDescent="0.2">
      <c r="A20" s="2"/>
      <c r="B20" s="9" t="s">
        <v>10</v>
      </c>
      <c r="C20" s="29">
        <f ca="1">'Royalties Partilha'!C20+'Royalties Concessão'!C20</f>
        <v>107696359.77</v>
      </c>
      <c r="D20" s="29">
        <f ca="1">'Royalties Partilha'!D20+'Royalties Concessão'!D20</f>
        <v>215130470.94</v>
      </c>
      <c r="E20" s="26">
        <f ca="1">'Royalties Partilha'!E20+'Royalties Concessão'!E20</f>
        <v>322826830.70999998</v>
      </c>
      <c r="F20" s="27">
        <f ca="1">'Royalties Partilha'!F20+'Royalties Concessão'!F20</f>
        <v>322826830.70999998</v>
      </c>
      <c r="H20" s="2"/>
      <c r="J20" s="11"/>
    </row>
    <row r="21" spans="1:10" x14ac:dyDescent="0.2">
      <c r="A21" s="2"/>
      <c r="B21" s="9" t="s">
        <v>1082</v>
      </c>
      <c r="C21" s="29">
        <f ca="1">'Royalties Partilha'!C21+'Royalties Concessão'!C21</f>
        <v>47895016.314666666</v>
      </c>
      <c r="D21" s="29">
        <f ca="1">'Royalties Partilha'!D21+'Royalties Concessão'!D21</f>
        <v>101909746.42866667</v>
      </c>
      <c r="E21" s="26">
        <f ca="1">'Royalties Partilha'!E21+'Royalties Concessão'!E21</f>
        <v>149804762.74333331</v>
      </c>
      <c r="F21" s="27">
        <f ca="1">'Royalties Partilha'!F21+'Royalties Concessão'!F21</f>
        <v>149804762.74333331</v>
      </c>
      <c r="H21" s="2"/>
      <c r="J21" s="11"/>
    </row>
    <row r="22" spans="1:10" x14ac:dyDescent="0.2">
      <c r="A22" s="2"/>
      <c r="B22" s="25" t="s">
        <v>11</v>
      </c>
      <c r="C22" s="33">
        <f ca="1">'Royalties Partilha'!C22+'Royalties Concessão'!C22</f>
        <v>1071156502.4619998</v>
      </c>
      <c r="D22" s="33">
        <f ca="1">'Royalties Partilha'!D22+'Royalties Concessão'!D22</f>
        <v>1077848998.9996667</v>
      </c>
      <c r="E22" s="33">
        <f ca="1">'Royalties Partilha'!E22+'Royalties Concessão'!E22</f>
        <v>2149005501.4616666</v>
      </c>
      <c r="F22" s="33">
        <f ca="1">'Royalties Partilha'!F22+'Royalties Concessão'!F22</f>
        <v>2149005501.4616666</v>
      </c>
      <c r="H22" s="2"/>
      <c r="J22" s="11"/>
    </row>
    <row r="23" spans="1:10" x14ac:dyDescent="0.2">
      <c r="A23" s="2"/>
      <c r="B23" s="35" t="s">
        <v>1083</v>
      </c>
      <c r="H23" s="2"/>
    </row>
    <row r="24" spans="1:10" x14ac:dyDescent="0.2">
      <c r="A24" s="2"/>
      <c r="H24" s="2"/>
      <c r="I24" s="1" t="s">
        <v>1068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45" t="s">
        <v>0</v>
      </c>
      <c r="C27" s="62" t="s">
        <v>1</v>
      </c>
      <c r="D27" s="62"/>
      <c r="E27" s="62"/>
      <c r="F27" s="62"/>
      <c r="H27" s="2"/>
    </row>
    <row r="28" spans="1:10" ht="12.75" customHeight="1" x14ac:dyDescent="0.2">
      <c r="A28" s="2"/>
      <c r="B28" s="46"/>
      <c r="C28" s="45" t="s">
        <v>1071</v>
      </c>
      <c r="D28" s="63" t="s">
        <v>2</v>
      </c>
      <c r="E28" s="63" t="s">
        <v>3</v>
      </c>
      <c r="F28" s="45" t="s">
        <v>1088</v>
      </c>
      <c r="H28" s="2"/>
    </row>
    <row r="29" spans="1:10" x14ac:dyDescent="0.2">
      <c r="A29" s="2"/>
      <c r="B29" s="47"/>
      <c r="C29" s="47"/>
      <c r="D29" s="63"/>
      <c r="E29" s="63"/>
      <c r="F29" s="47"/>
      <c r="H29" s="2"/>
    </row>
    <row r="30" spans="1:10" x14ac:dyDescent="0.2">
      <c r="A30" s="2"/>
      <c r="B30" s="64" t="s">
        <v>5</v>
      </c>
      <c r="C30" s="65"/>
      <c r="D30" s="65"/>
      <c r="E30" s="65"/>
      <c r="F30" s="64"/>
      <c r="H30" s="2"/>
    </row>
    <row r="31" spans="1:10" x14ac:dyDescent="0.2">
      <c r="A31" s="2"/>
      <c r="B31" s="6" t="s">
        <v>12</v>
      </c>
      <c r="C31" s="7">
        <f ca="1">'Royalties Partilha'!C31+'Royalties Concessão'!C31</f>
        <v>1281566</v>
      </c>
      <c r="D31" s="7">
        <f ca="1">'Royalties Partilha'!D31+'Royalties Concessão'!D31</f>
        <v>831827.2</v>
      </c>
      <c r="E31" s="7">
        <f ca="1">'Royalties Partilha'!E31+'Royalties Concessão'!E31</f>
        <v>2113393.2000000002</v>
      </c>
      <c r="F31" s="8">
        <f ca="1">'Royalties Partilha'!F31+'Royalties Concessão'!F31</f>
        <v>2113393.2000000002</v>
      </c>
      <c r="H31" s="2"/>
      <c r="J31" s="11"/>
    </row>
    <row r="32" spans="1:10" x14ac:dyDescent="0.2">
      <c r="A32" s="2"/>
      <c r="B32" s="6" t="s">
        <v>13</v>
      </c>
      <c r="C32" s="7">
        <f ca="1">'Royalties Partilha'!C32+'Royalties Concessão'!C32</f>
        <v>10204795.18</v>
      </c>
      <c r="D32" s="7">
        <f ca="1">'Royalties Partilha'!D32+'Royalties Concessão'!D32</f>
        <v>7359026.9299999997</v>
      </c>
      <c r="E32" s="7">
        <f ca="1">'Royalties Partilha'!E32+'Royalties Concessão'!E32</f>
        <v>17563822.109999999</v>
      </c>
      <c r="F32" s="8">
        <f ca="1">'Royalties Partilha'!F32+'Royalties Concessão'!F32</f>
        <v>17563822.109999999</v>
      </c>
      <c r="H32" s="2"/>
      <c r="J32" s="11"/>
    </row>
    <row r="33" spans="1:10" x14ac:dyDescent="0.2">
      <c r="A33" s="2"/>
      <c r="B33" s="9" t="s">
        <v>14</v>
      </c>
      <c r="C33" s="7">
        <f ca="1">'Royalties Partilha'!C33+'Royalties Concessão'!C33</f>
        <v>9296289.9299999997</v>
      </c>
      <c r="D33" s="7">
        <f ca="1">'Royalties Partilha'!D33+'Royalties Concessão'!D33</f>
        <v>5655767.5800000001</v>
      </c>
      <c r="E33" s="7">
        <f ca="1">'Royalties Partilha'!E33+'Royalties Concessão'!E33</f>
        <v>14952057.51</v>
      </c>
      <c r="F33" s="8">
        <f ca="1">'Royalties Partilha'!F33+'Royalties Concessão'!F33</f>
        <v>14952057.51</v>
      </c>
      <c r="H33" s="2"/>
      <c r="J33" s="11"/>
    </row>
    <row r="34" spans="1:10" x14ac:dyDescent="0.2">
      <c r="A34" s="2"/>
      <c r="B34" s="9" t="s">
        <v>15</v>
      </c>
      <c r="C34" s="7">
        <f ca="1">'Royalties Partilha'!C34+'Royalties Concessão'!C34</f>
        <v>550434.94999999995</v>
      </c>
      <c r="D34" s="7">
        <f ca="1">'Royalties Partilha'!D34+'Royalties Concessão'!D34</f>
        <v>371856.38</v>
      </c>
      <c r="E34" s="7">
        <f ca="1">'Royalties Partilha'!E34+'Royalties Concessão'!E34</f>
        <v>922291.33</v>
      </c>
      <c r="F34" s="8">
        <f ca="1">'Royalties Partilha'!F34+'Royalties Concessão'!F34</f>
        <v>922291.33</v>
      </c>
      <c r="H34" s="2"/>
      <c r="J34" s="11"/>
    </row>
    <row r="35" spans="1:10" x14ac:dyDescent="0.2">
      <c r="A35" s="2"/>
      <c r="B35" s="9" t="s">
        <v>16</v>
      </c>
      <c r="C35" s="7">
        <f ca="1">'Royalties Partilha'!C35+'Royalties Concessão'!C35</f>
        <v>30246304.359999999</v>
      </c>
      <c r="D35" s="7">
        <f ca="1">'Royalties Partilha'!D35+'Royalties Concessão'!D35</f>
        <v>23536251.380000003</v>
      </c>
      <c r="E35" s="7">
        <f ca="1">'Royalties Partilha'!E35+'Royalties Concessão'!E35</f>
        <v>53782555.740000002</v>
      </c>
      <c r="F35" s="8">
        <f ca="1">'Royalties Partilha'!F35+'Royalties Concessão'!F35</f>
        <v>53782555.740000002</v>
      </c>
      <c r="H35" s="2"/>
      <c r="J35" s="11"/>
    </row>
    <row r="36" spans="1:10" x14ac:dyDescent="0.2">
      <c r="A36" s="2"/>
      <c r="B36" s="9" t="s">
        <v>17</v>
      </c>
      <c r="C36" s="7">
        <f ca="1">'Royalties Partilha'!C36+'Royalties Concessão'!C36</f>
        <v>3647687.9</v>
      </c>
      <c r="D36" s="7">
        <f ca="1">'Royalties Partilha'!D36+'Royalties Concessão'!D36</f>
        <v>2735765.93</v>
      </c>
      <c r="E36" s="7">
        <f ca="1">'Royalties Partilha'!E36+'Royalties Concessão'!E36</f>
        <v>6383453.8300000001</v>
      </c>
      <c r="F36" s="8">
        <f ca="1">'Royalties Partilha'!F36+'Royalties Concessão'!F36</f>
        <v>6383453.8300000001</v>
      </c>
      <c r="H36" s="2"/>
      <c r="J36" s="11"/>
    </row>
    <row r="37" spans="1:10" x14ac:dyDescent="0.2">
      <c r="A37" s="2"/>
      <c r="B37" s="9" t="s">
        <v>18</v>
      </c>
      <c r="C37" s="7">
        <f ca="1">'Royalties Partilha'!C37+'Royalties Concessão'!C37</f>
        <v>455875.86</v>
      </c>
      <c r="D37" s="7">
        <f ca="1">'Royalties Partilha'!D37+'Royalties Concessão'!D37</f>
        <v>0</v>
      </c>
      <c r="E37" s="7">
        <f ca="1">'Royalties Partilha'!E37+'Royalties Concessão'!E37</f>
        <v>455875.86</v>
      </c>
      <c r="F37" s="8">
        <f ca="1">'Royalties Partilha'!F37+'Royalties Concessão'!F37</f>
        <v>455875.86</v>
      </c>
      <c r="H37" s="2"/>
      <c r="J37" s="11"/>
    </row>
    <row r="38" spans="1:10" x14ac:dyDescent="0.2">
      <c r="A38" s="2"/>
      <c r="B38" s="9" t="s">
        <v>19</v>
      </c>
      <c r="C38" s="7">
        <f ca="1">'Royalties Partilha'!C38+'Royalties Concessão'!C38</f>
        <v>249998394.14000002</v>
      </c>
      <c r="D38" s="7">
        <f ca="1">'Royalties Partilha'!D38+'Royalties Concessão'!D38</f>
        <v>188499727.88999999</v>
      </c>
      <c r="E38" s="7">
        <f ca="1">'Royalties Partilha'!E38+'Royalties Concessão'!E38</f>
        <v>438498122.03000003</v>
      </c>
      <c r="F38" s="8">
        <f ca="1">'Royalties Partilha'!F38+'Royalties Concessão'!F38</f>
        <v>438498122.03000003</v>
      </c>
      <c r="H38" s="2"/>
      <c r="J38" s="11"/>
    </row>
    <row r="39" spans="1:10" x14ac:dyDescent="0.2">
      <c r="A39" s="2"/>
      <c r="B39" s="9" t="s">
        <v>20</v>
      </c>
      <c r="C39" s="7">
        <f ca="1">'Royalties Partilha'!C39+'Royalties Concessão'!C39</f>
        <v>7029674.9399999995</v>
      </c>
      <c r="D39" s="7">
        <f ca="1">'Royalties Partilha'!D39+'Royalties Concessão'!D39</f>
        <v>4419350.8</v>
      </c>
      <c r="E39" s="7">
        <f ca="1">'Royalties Partilha'!E39+'Royalties Concessão'!E39</f>
        <v>11449025.739999998</v>
      </c>
      <c r="F39" s="8">
        <f ca="1">'Royalties Partilha'!F39+'Royalties Concessão'!F39</f>
        <v>11449025.739999998</v>
      </c>
      <c r="H39" s="2"/>
      <c r="J39" s="11"/>
    </row>
    <row r="40" spans="1:10" x14ac:dyDescent="0.2">
      <c r="A40" s="2"/>
      <c r="B40" s="9" t="s">
        <v>21</v>
      </c>
      <c r="C40" s="7">
        <f ca="1">'Royalties Partilha'!C40+'Royalties Concessão'!C40</f>
        <v>25887877.819999997</v>
      </c>
      <c r="D40" s="7">
        <f ca="1">'Royalties Partilha'!D40+'Royalties Concessão'!D40</f>
        <v>18963298.07</v>
      </c>
      <c r="E40" s="7">
        <f ca="1">'Royalties Partilha'!E40+'Royalties Concessão'!E40</f>
        <v>44851175.890000001</v>
      </c>
      <c r="F40" s="8">
        <f ca="1">'Royalties Partilha'!F40+'Royalties Concessão'!F40</f>
        <v>44851175.890000001</v>
      </c>
      <c r="H40" s="2"/>
      <c r="J40" s="11"/>
    </row>
    <row r="41" spans="1:10" x14ac:dyDescent="0.2">
      <c r="A41" s="2"/>
      <c r="B41" s="9" t="s">
        <v>22</v>
      </c>
      <c r="C41" s="7">
        <f ca="1">'Royalties Partilha'!C41+'Royalties Concessão'!C41</f>
        <v>2788333.72</v>
      </c>
      <c r="D41" s="7">
        <f ca="1">'Royalties Partilha'!D41+'Royalties Concessão'!D41</f>
        <v>1968939.21</v>
      </c>
      <c r="E41" s="7">
        <f ca="1">'Royalties Partilha'!E41+'Royalties Concessão'!E41</f>
        <v>4757272.93</v>
      </c>
      <c r="F41" s="8">
        <f ca="1">'Royalties Partilha'!F41+'Royalties Concessão'!F41</f>
        <v>4757272.93</v>
      </c>
      <c r="H41" s="2"/>
      <c r="J41" s="11"/>
    </row>
    <row r="42" spans="1:10" x14ac:dyDescent="0.2">
      <c r="A42" s="2"/>
      <c r="B42" s="25" t="s">
        <v>11</v>
      </c>
      <c r="C42" s="33">
        <f ca="1">'Royalties Partilha'!C42+'Royalties Concessão'!C42</f>
        <v>341387234.80000001</v>
      </c>
      <c r="D42" s="33">
        <f ca="1">'Royalties Partilha'!D42+'Royalties Concessão'!D42</f>
        <v>254341811.37</v>
      </c>
      <c r="E42" s="33">
        <f ca="1">'Royalties Partilha'!E42+'Royalties Concessão'!E42</f>
        <v>595729046.16999996</v>
      </c>
      <c r="F42" s="33">
        <f ca="1">'Royalties Partilha'!F42+'Royalties Concessão'!F42</f>
        <v>595729046.16999996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56" t="s">
        <v>0</v>
      </c>
      <c r="C46" s="57"/>
      <c r="D46" s="48" t="s">
        <v>1</v>
      </c>
      <c r="E46" s="49"/>
      <c r="F46" s="49"/>
      <c r="G46" s="50"/>
      <c r="H46" s="2"/>
    </row>
    <row r="47" spans="1:10" ht="12.75" customHeight="1" x14ac:dyDescent="0.2">
      <c r="A47" s="2"/>
      <c r="B47" s="58"/>
      <c r="C47" s="59"/>
      <c r="D47" s="54" t="s">
        <v>1071</v>
      </c>
      <c r="E47" s="45" t="s">
        <v>2</v>
      </c>
      <c r="F47" s="45" t="s">
        <v>3</v>
      </c>
      <c r="G47" s="54" t="s">
        <v>1088</v>
      </c>
      <c r="H47" s="2"/>
    </row>
    <row r="48" spans="1:10" x14ac:dyDescent="0.2">
      <c r="A48" s="2"/>
      <c r="B48" s="60"/>
      <c r="C48" s="61"/>
      <c r="D48" s="55"/>
      <c r="E48" s="47"/>
      <c r="F48" s="47"/>
      <c r="G48" s="55"/>
      <c r="H48" s="2"/>
    </row>
    <row r="49" spans="1:10" ht="12.75" customHeight="1" x14ac:dyDescent="0.2">
      <c r="A49" s="2"/>
      <c r="B49" s="12" t="s">
        <v>23</v>
      </c>
      <c r="C49" s="13" t="s">
        <v>24</v>
      </c>
      <c r="D49" s="14">
        <f ca="1">'Royalties Partilha'!D49+'Royalties Concessão'!D49</f>
        <v>499.85</v>
      </c>
      <c r="E49" s="14">
        <f ca="1">'Royalties Partilha'!E49+'Royalties Concessão'!E49</f>
        <v>0</v>
      </c>
      <c r="F49" s="14">
        <f ca="1">'Royalties Partilha'!F49+'Royalties Concessão'!F49</f>
        <v>499.85</v>
      </c>
      <c r="G49" s="14">
        <f ca="1">'Royalties Partilha'!G49+'Royalties Concessão'!G49</f>
        <v>499.85</v>
      </c>
      <c r="H49" s="2"/>
      <c r="I49" s="11"/>
      <c r="J49" s="11"/>
    </row>
    <row r="50" spans="1:10" x14ac:dyDescent="0.2">
      <c r="A50" s="2"/>
      <c r="B50" s="12" t="s">
        <v>25</v>
      </c>
      <c r="C50" s="13" t="s">
        <v>24</v>
      </c>
      <c r="D50" s="14">
        <f ca="1">'Royalties Partilha'!D50+'Royalties Concessão'!D50</f>
        <v>1134380.29</v>
      </c>
      <c r="E50" s="14">
        <f ca="1">'Royalties Partilha'!E50+'Royalties Concessão'!E50</f>
        <v>0</v>
      </c>
      <c r="F50" s="14">
        <f ca="1">'Royalties Partilha'!F50+'Royalties Concessão'!F50</f>
        <v>1134380.29</v>
      </c>
      <c r="G50" s="14">
        <f ca="1">'Royalties Partilha'!G50+'Royalties Concessão'!G50</f>
        <v>1134380.29</v>
      </c>
      <c r="H50" s="2"/>
      <c r="I50" s="11"/>
      <c r="J50" s="11"/>
    </row>
    <row r="51" spans="1:10" x14ac:dyDescent="0.2">
      <c r="A51" s="2"/>
      <c r="B51" s="12" t="s">
        <v>26</v>
      </c>
      <c r="C51" s="13" t="s">
        <v>24</v>
      </c>
      <c r="D51" s="14">
        <f ca="1">'Royalties Partilha'!D51+'Royalties Concessão'!D51</f>
        <v>437.37</v>
      </c>
      <c r="E51" s="14">
        <f ca="1">'Royalties Partilha'!E51+'Royalties Concessão'!E51</f>
        <v>0</v>
      </c>
      <c r="F51" s="14">
        <f ca="1">'Royalties Partilha'!F51+'Royalties Concessão'!F51</f>
        <v>437.37</v>
      </c>
      <c r="G51" s="14">
        <f ca="1">'Royalties Partilha'!G51+'Royalties Concessão'!G51</f>
        <v>437.37</v>
      </c>
      <c r="H51" s="2"/>
      <c r="I51" s="11"/>
      <c r="J51" s="11"/>
    </row>
    <row r="52" spans="1:10" x14ac:dyDescent="0.2">
      <c r="A52" s="2"/>
      <c r="B52" s="12" t="s">
        <v>27</v>
      </c>
      <c r="C52" s="13" t="s">
        <v>24</v>
      </c>
      <c r="D52" s="14">
        <f ca="1">'Royalties Partilha'!D52+'Royalties Concessão'!D52</f>
        <v>416.54</v>
      </c>
      <c r="E52" s="14">
        <f ca="1">'Royalties Partilha'!E52+'Royalties Concessão'!E52</f>
        <v>0</v>
      </c>
      <c r="F52" s="14">
        <f ca="1">'Royalties Partilha'!F52+'Royalties Concessão'!F52</f>
        <v>416.54</v>
      </c>
      <c r="G52" s="14">
        <f ca="1">'Royalties Partilha'!G52+'Royalties Concessão'!G52</f>
        <v>416.54</v>
      </c>
      <c r="H52" s="2"/>
      <c r="I52" s="11"/>
      <c r="J52" s="11"/>
    </row>
    <row r="53" spans="1:10" x14ac:dyDescent="0.2">
      <c r="A53" s="2"/>
      <c r="B53" s="12" t="s">
        <v>28</v>
      </c>
      <c r="C53" s="13" t="s">
        <v>24</v>
      </c>
      <c r="D53" s="14">
        <f ca="1">'Royalties Partilha'!D53+'Royalties Concessão'!D53</f>
        <v>562.33000000000004</v>
      </c>
      <c r="E53" s="14">
        <f ca="1">'Royalties Partilha'!E53+'Royalties Concessão'!E53</f>
        <v>0</v>
      </c>
      <c r="F53" s="14">
        <f ca="1">'Royalties Partilha'!F53+'Royalties Concessão'!F53</f>
        <v>562.33000000000004</v>
      </c>
      <c r="G53" s="14">
        <f ca="1">'Royalties Partilha'!G53+'Royalties Concessão'!G53</f>
        <v>562.33000000000004</v>
      </c>
      <c r="H53" s="2"/>
      <c r="I53" s="11"/>
      <c r="J53" s="11"/>
    </row>
    <row r="54" spans="1:10" x14ac:dyDescent="0.2">
      <c r="A54" s="2"/>
      <c r="B54" s="12" t="s">
        <v>29</v>
      </c>
      <c r="C54" s="13" t="s">
        <v>24</v>
      </c>
      <c r="D54" s="14">
        <f ca="1">'Royalties Partilha'!D54+'Royalties Concessão'!D54</f>
        <v>437.37</v>
      </c>
      <c r="E54" s="14">
        <f ca="1">'Royalties Partilha'!E54+'Royalties Concessão'!E54</f>
        <v>0</v>
      </c>
      <c r="F54" s="14">
        <f ca="1">'Royalties Partilha'!F54+'Royalties Concessão'!F54</f>
        <v>437.37</v>
      </c>
      <c r="G54" s="14">
        <f ca="1">'Royalties Partilha'!G54+'Royalties Concessão'!G54</f>
        <v>437.37</v>
      </c>
      <c r="H54" s="2"/>
      <c r="I54" s="11"/>
      <c r="J54" s="11"/>
    </row>
    <row r="55" spans="1:10" x14ac:dyDescent="0.2">
      <c r="A55" s="2"/>
      <c r="B55" s="12" t="s">
        <v>30</v>
      </c>
      <c r="C55" s="13" t="s">
        <v>24</v>
      </c>
      <c r="D55" s="14">
        <f ca="1">'Royalties Partilha'!D55+'Royalties Concessão'!D55</f>
        <v>0</v>
      </c>
      <c r="E55" s="14">
        <f ca="1">'Royalties Partilha'!E55+'Royalties Concessão'!E55</f>
        <v>0</v>
      </c>
      <c r="F55" s="14">
        <f ca="1">'Royalties Partilha'!F55+'Royalties Concessão'!F55</f>
        <v>0</v>
      </c>
      <c r="G55" s="14">
        <f ca="1">'Royalties Partilha'!G55+'Royalties Concessão'!G55</f>
        <v>0</v>
      </c>
      <c r="H55" s="2"/>
      <c r="I55" s="11"/>
      <c r="J55" s="11"/>
    </row>
    <row r="56" spans="1:10" x14ac:dyDescent="0.2">
      <c r="A56" s="2"/>
      <c r="B56" s="12" t="s">
        <v>31</v>
      </c>
      <c r="C56" s="13" t="s">
        <v>24</v>
      </c>
      <c r="D56" s="14">
        <f ca="1">'Royalties Partilha'!D56+'Royalties Concessão'!D56</f>
        <v>0</v>
      </c>
      <c r="E56" s="14">
        <f ca="1">'Royalties Partilha'!E56+'Royalties Concessão'!E56</f>
        <v>0</v>
      </c>
      <c r="F56" s="14">
        <f ca="1">'Royalties Partilha'!F56+'Royalties Concessão'!F56</f>
        <v>0</v>
      </c>
      <c r="G56" s="14">
        <f ca="1">'Royalties Partilha'!G56+'Royalties Concessão'!G56</f>
        <v>0</v>
      </c>
      <c r="H56" s="2"/>
      <c r="I56" s="11"/>
      <c r="J56" s="11"/>
    </row>
    <row r="57" spans="1:10" x14ac:dyDescent="0.2">
      <c r="A57" s="2"/>
      <c r="B57" s="12" t="s">
        <v>32</v>
      </c>
      <c r="C57" s="13" t="s">
        <v>24</v>
      </c>
      <c r="D57" s="14">
        <f ca="1">'Royalties Partilha'!D57+'Royalties Concessão'!D57</f>
        <v>0</v>
      </c>
      <c r="E57" s="14">
        <f ca="1">'Royalties Partilha'!E57+'Royalties Concessão'!E57</f>
        <v>0</v>
      </c>
      <c r="F57" s="14">
        <f ca="1">'Royalties Partilha'!F57+'Royalties Concessão'!F57</f>
        <v>0</v>
      </c>
      <c r="G57" s="14">
        <f ca="1">'Royalties Partilha'!G57+'Royalties Concessão'!G57</f>
        <v>0</v>
      </c>
      <c r="H57" s="2"/>
      <c r="I57" s="11"/>
      <c r="J57" s="11"/>
    </row>
    <row r="58" spans="1:10" x14ac:dyDescent="0.2">
      <c r="A58" s="2"/>
      <c r="B58" s="12" t="s">
        <v>33</v>
      </c>
      <c r="C58" s="13" t="s">
        <v>24</v>
      </c>
      <c r="D58" s="14">
        <f ca="1">'Royalties Partilha'!D58+'Royalties Concessão'!D58</f>
        <v>0</v>
      </c>
      <c r="E58" s="14">
        <f ca="1">'Royalties Partilha'!E58+'Royalties Concessão'!E58</f>
        <v>0</v>
      </c>
      <c r="F58" s="14">
        <f ca="1">'Royalties Partilha'!F58+'Royalties Concessão'!F58</f>
        <v>0</v>
      </c>
      <c r="G58" s="14">
        <f ca="1">'Royalties Partilha'!G58+'Royalties Concessão'!G58</f>
        <v>0</v>
      </c>
      <c r="H58" s="2"/>
      <c r="I58" s="11"/>
      <c r="J58" s="11"/>
    </row>
    <row r="59" spans="1:10" x14ac:dyDescent="0.2">
      <c r="A59" s="2"/>
      <c r="B59" s="12" t="s">
        <v>34</v>
      </c>
      <c r="C59" s="13" t="s">
        <v>24</v>
      </c>
      <c r="D59" s="14">
        <f ca="1">'Royalties Partilha'!D59+'Royalties Concessão'!D59</f>
        <v>0</v>
      </c>
      <c r="E59" s="14">
        <f ca="1">'Royalties Partilha'!E59+'Royalties Concessão'!E59</f>
        <v>0</v>
      </c>
      <c r="F59" s="14">
        <f ca="1">'Royalties Partilha'!F59+'Royalties Concessão'!F59</f>
        <v>0</v>
      </c>
      <c r="G59" s="14">
        <f ca="1">'Royalties Partilha'!G59+'Royalties Concessão'!G59</f>
        <v>0</v>
      </c>
      <c r="H59" s="2"/>
      <c r="I59" s="11"/>
      <c r="J59" s="11"/>
    </row>
    <row r="60" spans="1:10" x14ac:dyDescent="0.2">
      <c r="A60" s="2"/>
      <c r="B60" s="12" t="s">
        <v>35</v>
      </c>
      <c r="C60" s="13" t="s">
        <v>24</v>
      </c>
      <c r="D60" s="14">
        <f ca="1">'Royalties Partilha'!D60+'Royalties Concessão'!D60</f>
        <v>499.85</v>
      </c>
      <c r="E60" s="14">
        <f ca="1">'Royalties Partilha'!E60+'Royalties Concessão'!E60</f>
        <v>0</v>
      </c>
      <c r="F60" s="14">
        <f ca="1">'Royalties Partilha'!F60+'Royalties Concessão'!F60</f>
        <v>499.85</v>
      </c>
      <c r="G60" s="14">
        <f ca="1">'Royalties Partilha'!G60+'Royalties Concessão'!G60</f>
        <v>499.85</v>
      </c>
      <c r="H60" s="2"/>
      <c r="I60" s="11"/>
      <c r="J60" s="11"/>
    </row>
    <row r="61" spans="1:10" x14ac:dyDescent="0.2">
      <c r="A61" s="2"/>
      <c r="B61" s="12" t="s">
        <v>36</v>
      </c>
      <c r="C61" s="13" t="s">
        <v>24</v>
      </c>
      <c r="D61" s="14">
        <f ca="1">'Royalties Partilha'!D61+'Royalties Concessão'!D61</f>
        <v>685566.76</v>
      </c>
      <c r="E61" s="14">
        <f ca="1">'Royalties Partilha'!E61+'Royalties Concessão'!E61</f>
        <v>0</v>
      </c>
      <c r="F61" s="14">
        <f ca="1">'Royalties Partilha'!F61+'Royalties Concessão'!F61</f>
        <v>685566.76</v>
      </c>
      <c r="G61" s="14">
        <f ca="1">'Royalties Partilha'!G61+'Royalties Concessão'!G61</f>
        <v>685566.76</v>
      </c>
      <c r="H61" s="2"/>
      <c r="I61" s="11"/>
      <c r="J61" s="11"/>
    </row>
    <row r="62" spans="1:10" x14ac:dyDescent="0.2">
      <c r="A62" s="2"/>
      <c r="B62" s="12" t="s">
        <v>37</v>
      </c>
      <c r="C62" s="13" t="s">
        <v>24</v>
      </c>
      <c r="D62" s="14">
        <f ca="1">'Royalties Partilha'!D62+'Royalties Concessão'!D62</f>
        <v>644737.87</v>
      </c>
      <c r="E62" s="14">
        <f ca="1">'Royalties Partilha'!E62+'Royalties Concessão'!E62</f>
        <v>23138.89</v>
      </c>
      <c r="F62" s="14">
        <f ca="1">'Royalties Partilha'!F62+'Royalties Concessão'!F62</f>
        <v>667876.76</v>
      </c>
      <c r="G62" s="14">
        <f ca="1">'Royalties Partilha'!G62+'Royalties Concessão'!G62</f>
        <v>667876.76</v>
      </c>
      <c r="H62" s="2"/>
      <c r="I62" s="11"/>
      <c r="J62" s="11"/>
    </row>
    <row r="63" spans="1:10" x14ac:dyDescent="0.2">
      <c r="A63" s="2"/>
      <c r="B63" s="12" t="s">
        <v>38</v>
      </c>
      <c r="C63" s="13" t="s">
        <v>24</v>
      </c>
      <c r="D63" s="14">
        <f ca="1">'Royalties Partilha'!D63+'Royalties Concessão'!D63</f>
        <v>15118.03</v>
      </c>
      <c r="E63" s="14">
        <f ca="1">'Royalties Partilha'!E63+'Royalties Concessão'!E63</f>
        <v>20721.150000000001</v>
      </c>
      <c r="F63" s="14">
        <f ca="1">'Royalties Partilha'!F63+'Royalties Concessão'!F63</f>
        <v>35839.18</v>
      </c>
      <c r="G63" s="14">
        <f ca="1">'Royalties Partilha'!G63+'Royalties Concessão'!G63</f>
        <v>35839.18</v>
      </c>
      <c r="H63" s="2"/>
      <c r="I63" s="11"/>
      <c r="J63" s="11"/>
    </row>
    <row r="64" spans="1:10" x14ac:dyDescent="0.2">
      <c r="A64" s="2"/>
      <c r="B64" s="12" t="s">
        <v>39</v>
      </c>
      <c r="C64" s="13" t="s">
        <v>24</v>
      </c>
      <c r="D64" s="14">
        <f ca="1">'Royalties Partilha'!D64+'Royalties Concessão'!D64</f>
        <v>693337.54</v>
      </c>
      <c r="E64" s="14">
        <f ca="1">'Royalties Partilha'!E64+'Royalties Concessão'!E64</f>
        <v>0</v>
      </c>
      <c r="F64" s="14">
        <f ca="1">'Royalties Partilha'!F64+'Royalties Concessão'!F64</f>
        <v>693337.54</v>
      </c>
      <c r="G64" s="14">
        <f ca="1">'Royalties Partilha'!G64+'Royalties Concessão'!G64</f>
        <v>693337.54</v>
      </c>
      <c r="H64" s="2"/>
      <c r="I64" s="11"/>
      <c r="J64" s="11"/>
    </row>
    <row r="65" spans="1:10" x14ac:dyDescent="0.2">
      <c r="A65" s="2"/>
      <c r="B65" s="12" t="s">
        <v>40</v>
      </c>
      <c r="C65" s="13" t="s">
        <v>24</v>
      </c>
      <c r="D65" s="14">
        <f ca="1">'Royalties Partilha'!D65+'Royalties Concessão'!D65</f>
        <v>479.02</v>
      </c>
      <c r="E65" s="14">
        <f ca="1">'Royalties Partilha'!E65+'Royalties Concessão'!E65</f>
        <v>0</v>
      </c>
      <c r="F65" s="14">
        <f ca="1">'Royalties Partilha'!F65+'Royalties Concessão'!F65</f>
        <v>479.02</v>
      </c>
      <c r="G65" s="14">
        <f ca="1">'Royalties Partilha'!G65+'Royalties Concessão'!G65</f>
        <v>479.02</v>
      </c>
      <c r="H65" s="2"/>
      <c r="I65" s="11"/>
      <c r="J65" s="11"/>
    </row>
    <row r="66" spans="1:10" x14ac:dyDescent="0.2">
      <c r="A66" s="2"/>
      <c r="B66" s="12" t="s">
        <v>41</v>
      </c>
      <c r="C66" s="13" t="s">
        <v>24</v>
      </c>
      <c r="D66" s="14">
        <f ca="1">'Royalties Partilha'!D66+'Royalties Concessão'!D66</f>
        <v>541.5</v>
      </c>
      <c r="E66" s="14">
        <f ca="1">'Royalties Partilha'!E66+'Royalties Concessão'!E66</f>
        <v>0</v>
      </c>
      <c r="F66" s="14">
        <f ca="1">'Royalties Partilha'!F66+'Royalties Concessão'!F66</f>
        <v>541.5</v>
      </c>
      <c r="G66" s="14">
        <f ca="1">'Royalties Partilha'!G66+'Royalties Concessão'!G66</f>
        <v>541.5</v>
      </c>
      <c r="H66" s="2"/>
      <c r="I66" s="11"/>
      <c r="J66" s="11"/>
    </row>
    <row r="67" spans="1:10" x14ac:dyDescent="0.2">
      <c r="A67" s="2"/>
      <c r="B67" s="12" t="s">
        <v>42</v>
      </c>
      <c r="C67" s="13" t="s">
        <v>24</v>
      </c>
      <c r="D67" s="14">
        <f ca="1">'Royalties Partilha'!D67+'Royalties Concessão'!D67</f>
        <v>416.54</v>
      </c>
      <c r="E67" s="14">
        <f ca="1">'Royalties Partilha'!E67+'Royalties Concessão'!E67</f>
        <v>0</v>
      </c>
      <c r="F67" s="14">
        <f ca="1">'Royalties Partilha'!F67+'Royalties Concessão'!F67</f>
        <v>416.54</v>
      </c>
      <c r="G67" s="14">
        <f ca="1">'Royalties Partilha'!G67+'Royalties Concessão'!G67</f>
        <v>416.54</v>
      </c>
      <c r="H67" s="2"/>
      <c r="I67" s="11"/>
      <c r="J67" s="11"/>
    </row>
    <row r="68" spans="1:10" x14ac:dyDescent="0.2">
      <c r="A68" s="2"/>
      <c r="B68" s="12" t="s">
        <v>43</v>
      </c>
      <c r="C68" s="13" t="s">
        <v>24</v>
      </c>
      <c r="D68" s="14">
        <f ca="1">'Royalties Partilha'!D68+'Royalties Concessão'!D68</f>
        <v>416.54</v>
      </c>
      <c r="E68" s="14">
        <f ca="1">'Royalties Partilha'!E68+'Royalties Concessão'!E68</f>
        <v>0</v>
      </c>
      <c r="F68" s="14">
        <f ca="1">'Royalties Partilha'!F68+'Royalties Concessão'!F68</f>
        <v>416.54</v>
      </c>
      <c r="G68" s="14">
        <f ca="1">'Royalties Partilha'!G68+'Royalties Concessão'!G68</f>
        <v>416.54</v>
      </c>
      <c r="H68" s="2"/>
      <c r="I68" s="11"/>
      <c r="J68" s="11"/>
    </row>
    <row r="69" spans="1:10" x14ac:dyDescent="0.2">
      <c r="A69" s="2"/>
      <c r="B69" s="12" t="s">
        <v>44</v>
      </c>
      <c r="C69" s="13" t="s">
        <v>24</v>
      </c>
      <c r="D69" s="14">
        <f ca="1">'Royalties Partilha'!D69+'Royalties Concessão'!D69</f>
        <v>807.45</v>
      </c>
      <c r="E69" s="14">
        <f ca="1">'Royalties Partilha'!E69+'Royalties Concessão'!E69</f>
        <v>146.68</v>
      </c>
      <c r="F69" s="14">
        <f ca="1">'Royalties Partilha'!F69+'Royalties Concessão'!F69</f>
        <v>954.13000000000011</v>
      </c>
      <c r="G69" s="14">
        <f ca="1">'Royalties Partilha'!G69+'Royalties Concessão'!G69</f>
        <v>954.13000000000011</v>
      </c>
      <c r="H69" s="2"/>
      <c r="I69" s="11"/>
      <c r="J69" s="11"/>
    </row>
    <row r="70" spans="1:10" x14ac:dyDescent="0.2">
      <c r="A70" s="2"/>
      <c r="B70" s="12" t="s">
        <v>45</v>
      </c>
      <c r="C70" s="13" t="s">
        <v>24</v>
      </c>
      <c r="D70" s="14">
        <f ca="1">'Royalties Partilha'!D70+'Royalties Concessão'!D70</f>
        <v>541.5</v>
      </c>
      <c r="E70" s="14">
        <f ca="1">'Royalties Partilha'!E70+'Royalties Concessão'!E70</f>
        <v>0</v>
      </c>
      <c r="F70" s="14">
        <f ca="1">'Royalties Partilha'!F70+'Royalties Concessão'!F70</f>
        <v>541.5</v>
      </c>
      <c r="G70" s="14">
        <f ca="1">'Royalties Partilha'!G70+'Royalties Concessão'!G70</f>
        <v>541.5</v>
      </c>
      <c r="H70" s="2"/>
      <c r="I70" s="11"/>
      <c r="J70" s="11"/>
    </row>
    <row r="71" spans="1:10" x14ac:dyDescent="0.2">
      <c r="A71" s="2"/>
      <c r="B71" s="12" t="s">
        <v>46</v>
      </c>
      <c r="C71" s="13" t="s">
        <v>24</v>
      </c>
      <c r="D71" s="14">
        <f ca="1">'Royalties Partilha'!D71+'Royalties Concessão'!D71</f>
        <v>416.54</v>
      </c>
      <c r="E71" s="14">
        <f ca="1">'Royalties Partilha'!E71+'Royalties Concessão'!E71</f>
        <v>0</v>
      </c>
      <c r="F71" s="14">
        <f ca="1">'Royalties Partilha'!F71+'Royalties Concessão'!F71</f>
        <v>416.54</v>
      </c>
      <c r="G71" s="14">
        <f ca="1">'Royalties Partilha'!G71+'Royalties Concessão'!G71</f>
        <v>416.54</v>
      </c>
      <c r="H71" s="2"/>
      <c r="I71" s="11"/>
      <c r="J71" s="11"/>
    </row>
    <row r="72" spans="1:10" x14ac:dyDescent="0.2">
      <c r="A72" s="2"/>
      <c r="B72" s="12" t="s">
        <v>47</v>
      </c>
      <c r="C72" s="13" t="s">
        <v>24</v>
      </c>
      <c r="D72" s="14">
        <f ca="1">'Royalties Partilha'!D72+'Royalties Concessão'!D72</f>
        <v>541.5</v>
      </c>
      <c r="E72" s="14">
        <f ca="1">'Royalties Partilha'!E72+'Royalties Concessão'!E72</f>
        <v>0</v>
      </c>
      <c r="F72" s="14">
        <f ca="1">'Royalties Partilha'!F72+'Royalties Concessão'!F72</f>
        <v>541.5</v>
      </c>
      <c r="G72" s="14">
        <f ca="1">'Royalties Partilha'!G72+'Royalties Concessão'!G72</f>
        <v>541.5</v>
      </c>
      <c r="H72" s="2"/>
      <c r="I72" s="11"/>
      <c r="J72" s="11"/>
    </row>
    <row r="73" spans="1:10" x14ac:dyDescent="0.2">
      <c r="A73" s="2"/>
      <c r="B73" s="12" t="s">
        <v>48</v>
      </c>
      <c r="C73" s="13" t="s">
        <v>24</v>
      </c>
      <c r="D73" s="14">
        <f ca="1">'Royalties Partilha'!D73+'Royalties Concessão'!D73</f>
        <v>712257.11</v>
      </c>
      <c r="E73" s="14">
        <f ca="1">'Royalties Partilha'!E73+'Royalties Concessão'!E73</f>
        <v>23953.759999999998</v>
      </c>
      <c r="F73" s="14">
        <f ca="1">'Royalties Partilha'!F73+'Royalties Concessão'!F73</f>
        <v>736210.87</v>
      </c>
      <c r="G73" s="14">
        <f ca="1">'Royalties Partilha'!G73+'Royalties Concessão'!G73</f>
        <v>736210.87</v>
      </c>
      <c r="H73" s="2"/>
      <c r="I73" s="11"/>
      <c r="J73" s="11"/>
    </row>
    <row r="74" spans="1:10" x14ac:dyDescent="0.2">
      <c r="A74" s="2"/>
      <c r="B74" s="12" t="s">
        <v>49</v>
      </c>
      <c r="C74" s="13" t="s">
        <v>24</v>
      </c>
      <c r="D74" s="14">
        <f ca="1">'Royalties Partilha'!D74+'Royalties Concessão'!D74</f>
        <v>541.5</v>
      </c>
      <c r="E74" s="14">
        <f ca="1">'Royalties Partilha'!E74+'Royalties Concessão'!E74</f>
        <v>0</v>
      </c>
      <c r="F74" s="14">
        <f ca="1">'Royalties Partilha'!F74+'Royalties Concessão'!F74</f>
        <v>541.5</v>
      </c>
      <c r="G74" s="14">
        <f ca="1">'Royalties Partilha'!G74+'Royalties Concessão'!G74</f>
        <v>541.5</v>
      </c>
      <c r="H74" s="2"/>
      <c r="I74" s="11"/>
      <c r="J74" s="11"/>
    </row>
    <row r="75" spans="1:10" x14ac:dyDescent="0.2">
      <c r="A75" s="2"/>
      <c r="B75" s="12" t="s">
        <v>50</v>
      </c>
      <c r="C75" s="13" t="s">
        <v>24</v>
      </c>
      <c r="D75" s="14">
        <f ca="1">'Royalties Partilha'!D75+'Royalties Concessão'!D75</f>
        <v>667475.54</v>
      </c>
      <c r="E75" s="14">
        <f ca="1">'Royalties Partilha'!E75+'Royalties Concessão'!E75</f>
        <v>54139.97</v>
      </c>
      <c r="F75" s="14">
        <f ca="1">'Royalties Partilha'!F75+'Royalties Concessão'!F75</f>
        <v>721615.51</v>
      </c>
      <c r="G75" s="14">
        <f ca="1">'Royalties Partilha'!G75+'Royalties Concessão'!G75</f>
        <v>721615.51</v>
      </c>
      <c r="H75" s="2"/>
      <c r="I75" s="11"/>
      <c r="J75" s="11"/>
    </row>
    <row r="76" spans="1:10" x14ac:dyDescent="0.2">
      <c r="A76" s="2"/>
      <c r="B76" s="12" t="s">
        <v>51</v>
      </c>
      <c r="C76" s="13" t="s">
        <v>24</v>
      </c>
      <c r="D76" s="14">
        <f ca="1">'Royalties Partilha'!D76+'Royalties Concessão'!D76</f>
        <v>121215.72</v>
      </c>
      <c r="E76" s="14">
        <f ca="1">'Royalties Partilha'!E76+'Royalties Concessão'!E76</f>
        <v>0</v>
      </c>
      <c r="F76" s="14">
        <f ca="1">'Royalties Partilha'!F76+'Royalties Concessão'!F76</f>
        <v>121215.72</v>
      </c>
      <c r="G76" s="14">
        <f ca="1">'Royalties Partilha'!G76+'Royalties Concessão'!G76</f>
        <v>121215.72</v>
      </c>
      <c r="H76" s="2"/>
      <c r="I76" s="11"/>
      <c r="J76" s="11"/>
    </row>
    <row r="77" spans="1:10" x14ac:dyDescent="0.2">
      <c r="A77" s="2"/>
      <c r="B77" s="12" t="s">
        <v>52</v>
      </c>
      <c r="C77" s="13" t="s">
        <v>24</v>
      </c>
      <c r="D77" s="14">
        <f ca="1">'Royalties Partilha'!D77+'Royalties Concessão'!D77</f>
        <v>437.37</v>
      </c>
      <c r="E77" s="14">
        <f ca="1">'Royalties Partilha'!E77+'Royalties Concessão'!E77</f>
        <v>0</v>
      </c>
      <c r="F77" s="14">
        <f ca="1">'Royalties Partilha'!F77+'Royalties Concessão'!F77</f>
        <v>437.37</v>
      </c>
      <c r="G77" s="14">
        <f ca="1">'Royalties Partilha'!G77+'Royalties Concessão'!G77</f>
        <v>437.37</v>
      </c>
      <c r="H77" s="2"/>
      <c r="I77" s="11"/>
      <c r="J77" s="11"/>
    </row>
    <row r="78" spans="1:10" x14ac:dyDescent="0.2">
      <c r="A78" s="2"/>
      <c r="B78" s="12" t="s">
        <v>53</v>
      </c>
      <c r="C78" s="13" t="s">
        <v>24</v>
      </c>
      <c r="D78" s="14">
        <f ca="1">'Royalties Partilha'!D78+'Royalties Concessão'!D78</f>
        <v>562.33000000000004</v>
      </c>
      <c r="E78" s="14">
        <f ca="1">'Royalties Partilha'!E78+'Royalties Concessão'!E78</f>
        <v>0</v>
      </c>
      <c r="F78" s="14">
        <f ca="1">'Royalties Partilha'!F78+'Royalties Concessão'!F78</f>
        <v>562.33000000000004</v>
      </c>
      <c r="G78" s="14">
        <f ca="1">'Royalties Partilha'!G78+'Royalties Concessão'!G78</f>
        <v>562.33000000000004</v>
      </c>
      <c r="H78" s="2"/>
      <c r="I78" s="11"/>
      <c r="J78" s="11"/>
    </row>
    <row r="79" spans="1:10" x14ac:dyDescent="0.2">
      <c r="A79" s="2"/>
      <c r="B79" s="12" t="s">
        <v>54</v>
      </c>
      <c r="C79" s="13" t="s">
        <v>24</v>
      </c>
      <c r="D79" s="14">
        <f ca="1">'Royalties Partilha'!D79+'Royalties Concessão'!D79</f>
        <v>437.37</v>
      </c>
      <c r="E79" s="14">
        <f ca="1">'Royalties Partilha'!E79+'Royalties Concessão'!E79</f>
        <v>0</v>
      </c>
      <c r="F79" s="14">
        <f ca="1">'Royalties Partilha'!F79+'Royalties Concessão'!F79</f>
        <v>437.37</v>
      </c>
      <c r="G79" s="14">
        <f ca="1">'Royalties Partilha'!G79+'Royalties Concessão'!G79</f>
        <v>437.37</v>
      </c>
      <c r="H79" s="2"/>
      <c r="I79" s="11"/>
      <c r="J79" s="11"/>
    </row>
    <row r="80" spans="1:10" x14ac:dyDescent="0.2">
      <c r="A80" s="2"/>
      <c r="B80" s="12" t="s">
        <v>55</v>
      </c>
      <c r="C80" s="13" t="s">
        <v>24</v>
      </c>
      <c r="D80" s="14">
        <f ca="1">'Royalties Partilha'!D80+'Royalties Concessão'!D80</f>
        <v>684951.8</v>
      </c>
      <c r="E80" s="14">
        <f ca="1">'Royalties Partilha'!E80+'Royalties Concessão'!E80</f>
        <v>9087.24</v>
      </c>
      <c r="F80" s="14">
        <f ca="1">'Royalties Partilha'!F80+'Royalties Concessão'!F80</f>
        <v>694039.04000000004</v>
      </c>
      <c r="G80" s="14">
        <f ca="1">'Royalties Partilha'!G80+'Royalties Concessão'!G80</f>
        <v>694039.04000000004</v>
      </c>
      <c r="H80" s="2"/>
      <c r="I80" s="11"/>
      <c r="J80" s="11"/>
    </row>
    <row r="81" spans="1:10" x14ac:dyDescent="0.2">
      <c r="A81" s="2"/>
      <c r="B81" s="12" t="s">
        <v>56</v>
      </c>
      <c r="C81" s="13" t="s">
        <v>24</v>
      </c>
      <c r="D81" s="14">
        <f ca="1">'Royalties Partilha'!D81+'Royalties Concessão'!D81</f>
        <v>458.2</v>
      </c>
      <c r="E81" s="14">
        <f ca="1">'Royalties Partilha'!E81+'Royalties Concessão'!E81</f>
        <v>0</v>
      </c>
      <c r="F81" s="14">
        <f ca="1">'Royalties Partilha'!F81+'Royalties Concessão'!F81</f>
        <v>458.2</v>
      </c>
      <c r="G81" s="14">
        <f ca="1">'Royalties Partilha'!G81+'Royalties Concessão'!G81</f>
        <v>458.2</v>
      </c>
      <c r="H81" s="2"/>
      <c r="I81" s="11"/>
      <c r="J81" s="11"/>
    </row>
    <row r="82" spans="1:10" x14ac:dyDescent="0.2">
      <c r="A82" s="2"/>
      <c r="B82" s="12" t="s">
        <v>57</v>
      </c>
      <c r="C82" s="13" t="s">
        <v>24</v>
      </c>
      <c r="D82" s="14">
        <f ca="1">'Royalties Partilha'!D82+'Royalties Concessão'!D82</f>
        <v>662400.37</v>
      </c>
      <c r="E82" s="14">
        <f ca="1">'Royalties Partilha'!E82+'Royalties Concessão'!E82</f>
        <v>0</v>
      </c>
      <c r="F82" s="14">
        <f ca="1">'Royalties Partilha'!F82+'Royalties Concessão'!F82</f>
        <v>662400.37</v>
      </c>
      <c r="G82" s="14">
        <f ca="1">'Royalties Partilha'!G82+'Royalties Concessão'!G82</f>
        <v>662400.37</v>
      </c>
      <c r="H82" s="2"/>
      <c r="I82" s="11"/>
      <c r="J82" s="11"/>
    </row>
    <row r="83" spans="1:10" x14ac:dyDescent="0.2">
      <c r="A83" s="2"/>
      <c r="B83" s="12" t="s">
        <v>58</v>
      </c>
      <c r="C83" s="13" t="s">
        <v>24</v>
      </c>
      <c r="D83" s="14">
        <f ca="1">'Royalties Partilha'!D83+'Royalties Concessão'!D83</f>
        <v>499.85</v>
      </c>
      <c r="E83" s="14">
        <f ca="1">'Royalties Partilha'!E83+'Royalties Concessão'!E83</f>
        <v>0</v>
      </c>
      <c r="F83" s="14">
        <f ca="1">'Royalties Partilha'!F83+'Royalties Concessão'!F83</f>
        <v>499.85</v>
      </c>
      <c r="G83" s="14">
        <f ca="1">'Royalties Partilha'!G83+'Royalties Concessão'!G83</f>
        <v>499.85</v>
      </c>
      <c r="H83" s="2"/>
      <c r="I83" s="11"/>
      <c r="J83" s="11"/>
    </row>
    <row r="84" spans="1:10" x14ac:dyDescent="0.2">
      <c r="A84" s="2"/>
      <c r="B84" s="12" t="s">
        <v>59</v>
      </c>
      <c r="C84" s="13" t="s">
        <v>24</v>
      </c>
      <c r="D84" s="14">
        <f ca="1">'Royalties Partilha'!D84+'Royalties Concessão'!D84</f>
        <v>822658.63</v>
      </c>
      <c r="E84" s="14">
        <f ca="1">'Royalties Partilha'!E84+'Royalties Concessão'!E84</f>
        <v>109328.28</v>
      </c>
      <c r="F84" s="14">
        <f ca="1">'Royalties Partilha'!F84+'Royalties Concessão'!F84</f>
        <v>931986.91</v>
      </c>
      <c r="G84" s="14">
        <f ca="1">'Royalties Partilha'!G84+'Royalties Concessão'!G84</f>
        <v>931986.91</v>
      </c>
      <c r="H84" s="2"/>
      <c r="I84" s="11"/>
      <c r="J84" s="11"/>
    </row>
    <row r="85" spans="1:10" x14ac:dyDescent="0.2">
      <c r="A85" s="2"/>
      <c r="B85" s="12" t="s">
        <v>60</v>
      </c>
      <c r="C85" s="13" t="s">
        <v>24</v>
      </c>
      <c r="D85" s="14">
        <f ca="1">'Royalties Partilha'!D85+'Royalties Concessão'!D85</f>
        <v>416.54</v>
      </c>
      <c r="E85" s="14">
        <f ca="1">'Royalties Partilha'!E85+'Royalties Concessão'!E85</f>
        <v>0</v>
      </c>
      <c r="F85" s="14">
        <f ca="1">'Royalties Partilha'!F85+'Royalties Concessão'!F85</f>
        <v>416.54</v>
      </c>
      <c r="G85" s="14">
        <f ca="1">'Royalties Partilha'!G85+'Royalties Concessão'!G85</f>
        <v>416.54</v>
      </c>
      <c r="H85" s="2"/>
      <c r="I85" s="11"/>
      <c r="J85" s="11"/>
    </row>
    <row r="86" spans="1:10" x14ac:dyDescent="0.2">
      <c r="A86" s="2"/>
      <c r="B86" s="12" t="s">
        <v>61</v>
      </c>
      <c r="C86" s="13" t="s">
        <v>24</v>
      </c>
      <c r="D86" s="14">
        <f ca="1">'Royalties Partilha'!D86+'Royalties Concessão'!D86</f>
        <v>541.5</v>
      </c>
      <c r="E86" s="14">
        <f ca="1">'Royalties Partilha'!E86+'Royalties Concessão'!E86</f>
        <v>0</v>
      </c>
      <c r="F86" s="14">
        <f ca="1">'Royalties Partilha'!F86+'Royalties Concessão'!F86</f>
        <v>541.5</v>
      </c>
      <c r="G86" s="14">
        <f ca="1">'Royalties Partilha'!G86+'Royalties Concessão'!G86</f>
        <v>541.5</v>
      </c>
      <c r="H86" s="2"/>
      <c r="I86" s="11"/>
      <c r="J86" s="11"/>
    </row>
    <row r="87" spans="1:10" x14ac:dyDescent="0.2">
      <c r="A87" s="2"/>
      <c r="B87" s="12" t="s">
        <v>62</v>
      </c>
      <c r="C87" s="13" t="s">
        <v>24</v>
      </c>
      <c r="D87" s="14">
        <f ca="1">'Royalties Partilha'!D87+'Royalties Concessão'!D87</f>
        <v>437.37</v>
      </c>
      <c r="E87" s="14">
        <f ca="1">'Royalties Partilha'!E87+'Royalties Concessão'!E87</f>
        <v>0</v>
      </c>
      <c r="F87" s="14">
        <f ca="1">'Royalties Partilha'!F87+'Royalties Concessão'!F87</f>
        <v>437.37</v>
      </c>
      <c r="G87" s="14">
        <f ca="1">'Royalties Partilha'!G87+'Royalties Concessão'!G87</f>
        <v>437.37</v>
      </c>
      <c r="H87" s="2"/>
      <c r="I87" s="11"/>
      <c r="J87" s="11"/>
    </row>
    <row r="88" spans="1:10" x14ac:dyDescent="0.2">
      <c r="A88" s="2"/>
      <c r="B88" s="12" t="s">
        <v>63</v>
      </c>
      <c r="C88" s="13" t="s">
        <v>24</v>
      </c>
      <c r="D88" s="14">
        <f ca="1">'Royalties Partilha'!D88+'Royalties Concessão'!D88</f>
        <v>520.67999999999995</v>
      </c>
      <c r="E88" s="14">
        <f ca="1">'Royalties Partilha'!E88+'Royalties Concessão'!E88</f>
        <v>0</v>
      </c>
      <c r="F88" s="14">
        <f ca="1">'Royalties Partilha'!F88+'Royalties Concessão'!F88</f>
        <v>520.67999999999995</v>
      </c>
      <c r="G88" s="14">
        <f ca="1">'Royalties Partilha'!G88+'Royalties Concessão'!G88</f>
        <v>520.67999999999995</v>
      </c>
      <c r="H88" s="2"/>
      <c r="I88" s="11"/>
      <c r="J88" s="11"/>
    </row>
    <row r="89" spans="1:10" x14ac:dyDescent="0.2">
      <c r="A89" s="2"/>
      <c r="B89" s="12" t="s">
        <v>64</v>
      </c>
      <c r="C89" s="13" t="s">
        <v>24</v>
      </c>
      <c r="D89" s="14">
        <f ca="1">'Royalties Partilha'!D89+'Royalties Concessão'!D89</f>
        <v>672627.53</v>
      </c>
      <c r="E89" s="14">
        <f ca="1">'Royalties Partilha'!E89+'Royalties Concessão'!E89</f>
        <v>4086.11</v>
      </c>
      <c r="F89" s="14">
        <f ca="1">'Royalties Partilha'!F89+'Royalties Concessão'!F89</f>
        <v>676713.64</v>
      </c>
      <c r="G89" s="14">
        <f ca="1">'Royalties Partilha'!G89+'Royalties Concessão'!G89</f>
        <v>676713.64</v>
      </c>
      <c r="H89" s="2"/>
      <c r="I89" s="11"/>
      <c r="J89" s="11"/>
    </row>
    <row r="90" spans="1:10" x14ac:dyDescent="0.2">
      <c r="A90" s="2"/>
      <c r="B90" s="12" t="s">
        <v>65</v>
      </c>
      <c r="C90" s="13" t="s">
        <v>24</v>
      </c>
      <c r="D90" s="14">
        <f ca="1">'Royalties Partilha'!D90+'Royalties Concessão'!D90</f>
        <v>646213.27</v>
      </c>
      <c r="E90" s="14">
        <f ca="1">'Royalties Partilha'!E90+'Royalties Concessão'!E90</f>
        <v>323.98</v>
      </c>
      <c r="F90" s="14">
        <f ca="1">'Royalties Partilha'!F90+'Royalties Concessão'!F90</f>
        <v>646537.25</v>
      </c>
      <c r="G90" s="14">
        <f ca="1">'Royalties Partilha'!G90+'Royalties Concessão'!G90</f>
        <v>646537.25</v>
      </c>
      <c r="H90" s="2"/>
      <c r="I90" s="11"/>
      <c r="J90" s="11"/>
    </row>
    <row r="91" spans="1:10" x14ac:dyDescent="0.2">
      <c r="A91" s="2"/>
      <c r="B91" s="12" t="s">
        <v>993</v>
      </c>
      <c r="C91" s="13" t="s">
        <v>24</v>
      </c>
      <c r="D91" s="14">
        <f ca="1">'Royalties Partilha'!D91+'Royalties Concessão'!D91</f>
        <v>688869.56</v>
      </c>
      <c r="E91" s="14">
        <f ca="1">'Royalties Partilha'!E91+'Royalties Concessão'!E91</f>
        <v>331.98</v>
      </c>
      <c r="F91" s="14">
        <f ca="1">'Royalties Partilha'!F91+'Royalties Concessão'!F91</f>
        <v>689201.54</v>
      </c>
      <c r="G91" s="14">
        <f ca="1">'Royalties Partilha'!G91+'Royalties Concessão'!G91</f>
        <v>689201.54</v>
      </c>
      <c r="H91" s="2"/>
      <c r="I91" s="11"/>
      <c r="J91" s="11"/>
    </row>
    <row r="92" spans="1:10" x14ac:dyDescent="0.2">
      <c r="A92" s="2"/>
      <c r="B92" s="12" t="s">
        <v>66</v>
      </c>
      <c r="C92" s="13" t="s">
        <v>24</v>
      </c>
      <c r="D92" s="14">
        <f ca="1">'Royalties Partilha'!D92+'Royalties Concessão'!D92</f>
        <v>437.37</v>
      </c>
      <c r="E92" s="14">
        <f ca="1">'Royalties Partilha'!E92+'Royalties Concessão'!E92</f>
        <v>0</v>
      </c>
      <c r="F92" s="14">
        <f ca="1">'Royalties Partilha'!F92+'Royalties Concessão'!F92</f>
        <v>437.37</v>
      </c>
      <c r="G92" s="14">
        <f ca="1">'Royalties Partilha'!G92+'Royalties Concessão'!G92</f>
        <v>437.37</v>
      </c>
      <c r="H92" s="2"/>
      <c r="I92" s="11"/>
      <c r="J92" s="11"/>
    </row>
    <row r="93" spans="1:10" x14ac:dyDescent="0.2">
      <c r="A93" s="2"/>
      <c r="B93" s="12" t="s">
        <v>67</v>
      </c>
      <c r="C93" s="13" t="s">
        <v>24</v>
      </c>
      <c r="D93" s="14">
        <f ca="1">'Royalties Partilha'!D93+'Royalties Concessão'!D93</f>
        <v>541.5</v>
      </c>
      <c r="E93" s="14">
        <f ca="1">'Royalties Partilha'!E93+'Royalties Concessão'!E93</f>
        <v>0</v>
      </c>
      <c r="F93" s="14">
        <f ca="1">'Royalties Partilha'!F93+'Royalties Concessão'!F93</f>
        <v>541.5</v>
      </c>
      <c r="G93" s="14">
        <f ca="1">'Royalties Partilha'!G93+'Royalties Concessão'!G93</f>
        <v>541.5</v>
      </c>
      <c r="H93" s="2"/>
      <c r="I93" s="11"/>
      <c r="J93" s="11"/>
    </row>
    <row r="94" spans="1:10" x14ac:dyDescent="0.2">
      <c r="A94" s="2"/>
      <c r="B94" s="12" t="s">
        <v>68</v>
      </c>
      <c r="C94" s="13" t="s">
        <v>24</v>
      </c>
      <c r="D94" s="14">
        <f ca="1">'Royalties Partilha'!D94+'Royalties Concessão'!D94</f>
        <v>583.16</v>
      </c>
      <c r="E94" s="14">
        <f ca="1">'Royalties Partilha'!E94+'Royalties Concessão'!E94</f>
        <v>0</v>
      </c>
      <c r="F94" s="14">
        <f ca="1">'Royalties Partilha'!F94+'Royalties Concessão'!F94</f>
        <v>583.16</v>
      </c>
      <c r="G94" s="14">
        <f ca="1">'Royalties Partilha'!G94+'Royalties Concessão'!G94</f>
        <v>583.16</v>
      </c>
      <c r="H94" s="2"/>
      <c r="I94" s="11"/>
      <c r="J94" s="11"/>
    </row>
    <row r="95" spans="1:10" x14ac:dyDescent="0.2">
      <c r="A95" s="2"/>
      <c r="B95" s="12" t="s">
        <v>69</v>
      </c>
      <c r="C95" s="13" t="s">
        <v>24</v>
      </c>
      <c r="D95" s="14">
        <f ca="1">'Royalties Partilha'!D95+'Royalties Concessão'!D95</f>
        <v>375105.93</v>
      </c>
      <c r="E95" s="14">
        <f ca="1">'Royalties Partilha'!E95+'Royalties Concessão'!E95</f>
        <v>244072.17</v>
      </c>
      <c r="F95" s="14">
        <f ca="1">'Royalties Partilha'!F95+'Royalties Concessão'!F95</f>
        <v>619178.1</v>
      </c>
      <c r="G95" s="14">
        <f ca="1">'Royalties Partilha'!G95+'Royalties Concessão'!G95</f>
        <v>619178.1</v>
      </c>
      <c r="H95" s="2"/>
      <c r="I95" s="11"/>
      <c r="J95" s="11"/>
    </row>
    <row r="96" spans="1:10" x14ac:dyDescent="0.2">
      <c r="A96" s="2"/>
      <c r="B96" s="12" t="s">
        <v>70</v>
      </c>
      <c r="C96" s="13" t="s">
        <v>24</v>
      </c>
      <c r="D96" s="14">
        <f ca="1">'Royalties Partilha'!D96+'Royalties Concessão'!D96</f>
        <v>416.54</v>
      </c>
      <c r="E96" s="14">
        <f ca="1">'Royalties Partilha'!E96+'Royalties Concessão'!E96</f>
        <v>0</v>
      </c>
      <c r="F96" s="14">
        <f ca="1">'Royalties Partilha'!F96+'Royalties Concessão'!F96</f>
        <v>416.54</v>
      </c>
      <c r="G96" s="14">
        <f ca="1">'Royalties Partilha'!G96+'Royalties Concessão'!G96</f>
        <v>416.54</v>
      </c>
      <c r="H96" s="2"/>
      <c r="I96" s="11"/>
      <c r="J96" s="11"/>
    </row>
    <row r="97" spans="1:10" x14ac:dyDescent="0.2">
      <c r="A97" s="2"/>
      <c r="B97" s="12" t="s">
        <v>71</v>
      </c>
      <c r="C97" s="13" t="s">
        <v>24</v>
      </c>
      <c r="D97" s="14">
        <f ca="1">'Royalties Partilha'!D97+'Royalties Concessão'!D97</f>
        <v>26119.14</v>
      </c>
      <c r="E97" s="14">
        <f ca="1">'Royalties Partilha'!E97+'Royalties Concessão'!E97</f>
        <v>13362.61</v>
      </c>
      <c r="F97" s="14">
        <f ca="1">'Royalties Partilha'!F97+'Royalties Concessão'!F97</f>
        <v>39481.75</v>
      </c>
      <c r="G97" s="14">
        <f ca="1">'Royalties Partilha'!G97+'Royalties Concessão'!G97</f>
        <v>39481.75</v>
      </c>
      <c r="H97" s="2"/>
      <c r="I97" s="11"/>
      <c r="J97" s="11"/>
    </row>
    <row r="98" spans="1:10" x14ac:dyDescent="0.2">
      <c r="A98" s="2"/>
      <c r="B98" s="12" t="s">
        <v>72</v>
      </c>
      <c r="C98" s="13" t="s">
        <v>24</v>
      </c>
      <c r="D98" s="14">
        <f ca="1">'Royalties Partilha'!D98+'Royalties Concessão'!D98</f>
        <v>693524.98</v>
      </c>
      <c r="E98" s="14">
        <f ca="1">'Royalties Partilha'!E98+'Royalties Concessão'!E98</f>
        <v>0</v>
      </c>
      <c r="F98" s="14">
        <f ca="1">'Royalties Partilha'!F98+'Royalties Concessão'!F98</f>
        <v>693524.98</v>
      </c>
      <c r="G98" s="14">
        <f ca="1">'Royalties Partilha'!G98+'Royalties Concessão'!G98</f>
        <v>693524.98</v>
      </c>
      <c r="H98" s="2"/>
      <c r="I98" s="11"/>
      <c r="J98" s="11"/>
    </row>
    <row r="99" spans="1:10" x14ac:dyDescent="0.2">
      <c r="A99" s="2"/>
      <c r="B99" s="12" t="s">
        <v>73</v>
      </c>
      <c r="C99" s="13" t="s">
        <v>24</v>
      </c>
      <c r="D99" s="14">
        <f ca="1">'Royalties Partilha'!D99+'Royalties Concessão'!D99</f>
        <v>687.29</v>
      </c>
      <c r="E99" s="14">
        <f ca="1">'Royalties Partilha'!E99+'Royalties Concessão'!E99</f>
        <v>0</v>
      </c>
      <c r="F99" s="14">
        <f ca="1">'Royalties Partilha'!F99+'Royalties Concessão'!F99</f>
        <v>687.29</v>
      </c>
      <c r="G99" s="14">
        <f ca="1">'Royalties Partilha'!G99+'Royalties Concessão'!G99</f>
        <v>687.29</v>
      </c>
      <c r="H99" s="2"/>
      <c r="I99" s="11"/>
      <c r="J99" s="11"/>
    </row>
    <row r="100" spans="1:10" x14ac:dyDescent="0.2">
      <c r="A100" s="2"/>
      <c r="B100" s="12" t="s">
        <v>74</v>
      </c>
      <c r="C100" s="13" t="s">
        <v>24</v>
      </c>
      <c r="D100" s="14">
        <f ca="1">'Royalties Partilha'!D100+'Royalties Concessão'!D100</f>
        <v>562.33000000000004</v>
      </c>
      <c r="E100" s="14">
        <f ca="1">'Royalties Partilha'!E100+'Royalties Concessão'!E100</f>
        <v>0</v>
      </c>
      <c r="F100" s="14">
        <f ca="1">'Royalties Partilha'!F100+'Royalties Concessão'!F100</f>
        <v>562.33000000000004</v>
      </c>
      <c r="G100" s="14">
        <f ca="1">'Royalties Partilha'!G100+'Royalties Concessão'!G100</f>
        <v>562.33000000000004</v>
      </c>
      <c r="H100" s="2"/>
      <c r="I100" s="11"/>
      <c r="J100" s="11"/>
    </row>
    <row r="101" spans="1:10" x14ac:dyDescent="0.2">
      <c r="A101" s="2"/>
      <c r="B101" s="43" t="s">
        <v>75</v>
      </c>
      <c r="C101" s="44"/>
      <c r="D101" s="14">
        <f ca="1">'Royalties Partilha'!D101+'Royalties Concessão'!D101</f>
        <v>9961654.8699999973</v>
      </c>
      <c r="E101" s="14">
        <f ca="1">'Royalties Partilha'!E101+'Royalties Concessão'!E101</f>
        <v>502692.82</v>
      </c>
      <c r="F101" s="14">
        <f ca="1">'Royalties Partilha'!F101+'Royalties Concessão'!F101</f>
        <v>10464347.689999998</v>
      </c>
      <c r="G101" s="14">
        <f ca="1">'Royalties Partilha'!G101+'Royalties Concessão'!G101</f>
        <v>10464347.689999998</v>
      </c>
      <c r="H101" s="2"/>
      <c r="I101" s="11"/>
      <c r="J101" s="11"/>
    </row>
    <row r="102" spans="1:10" x14ac:dyDescent="0.2">
      <c r="A102" s="2"/>
      <c r="B102" s="12" t="s">
        <v>76</v>
      </c>
      <c r="C102" s="13" t="s">
        <v>77</v>
      </c>
      <c r="D102" s="14">
        <f ca="1">'Royalties Partilha'!D102+'Royalties Concessão'!D102</f>
        <v>686586.41</v>
      </c>
      <c r="E102" s="14">
        <f ca="1">'Royalties Partilha'!E102+'Royalties Concessão'!E102</f>
        <v>4250.32</v>
      </c>
      <c r="F102" s="14">
        <f ca="1">'Royalties Partilha'!F102+'Royalties Concessão'!F102</f>
        <v>690836.73</v>
      </c>
      <c r="G102" s="14">
        <f ca="1">'Royalties Partilha'!G102+'Royalties Concessão'!G102</f>
        <v>690836.73</v>
      </c>
      <c r="H102" s="2"/>
      <c r="I102" s="11"/>
      <c r="J102" s="11"/>
    </row>
    <row r="103" spans="1:10" x14ac:dyDescent="0.2">
      <c r="A103" s="2"/>
      <c r="B103" s="12" t="s">
        <v>78</v>
      </c>
      <c r="C103" s="13" t="s">
        <v>77</v>
      </c>
      <c r="D103" s="14">
        <f ca="1">'Royalties Partilha'!D103+'Royalties Concessão'!D103</f>
        <v>672746.99</v>
      </c>
      <c r="E103" s="14">
        <f ca="1">'Royalties Partilha'!E103+'Royalties Concessão'!E103</f>
        <v>2792.36</v>
      </c>
      <c r="F103" s="14">
        <f ca="1">'Royalties Partilha'!F103+'Royalties Concessão'!F103</f>
        <v>675539.35</v>
      </c>
      <c r="G103" s="14">
        <f ca="1">'Royalties Partilha'!G103+'Royalties Concessão'!G103</f>
        <v>675539.35</v>
      </c>
      <c r="H103" s="2"/>
      <c r="I103" s="11"/>
      <c r="J103" s="11"/>
    </row>
    <row r="104" spans="1:10" x14ac:dyDescent="0.2">
      <c r="A104" s="2"/>
      <c r="B104" s="12" t="s">
        <v>79</v>
      </c>
      <c r="C104" s="13" t="s">
        <v>77</v>
      </c>
      <c r="D104" s="14">
        <f ca="1">'Royalties Partilha'!D104+'Royalties Concessão'!D104</f>
        <v>0</v>
      </c>
      <c r="E104" s="14">
        <f ca="1">'Royalties Partilha'!E104+'Royalties Concessão'!E104</f>
        <v>4428.7</v>
      </c>
      <c r="F104" s="14">
        <f ca="1">'Royalties Partilha'!F104+'Royalties Concessão'!F104</f>
        <v>4428.7</v>
      </c>
      <c r="G104" s="14">
        <f ca="1">'Royalties Partilha'!G104+'Royalties Concessão'!G104</f>
        <v>4428.7</v>
      </c>
      <c r="H104" s="2"/>
      <c r="I104" s="11"/>
      <c r="J104" s="11"/>
    </row>
    <row r="105" spans="1:10" x14ac:dyDescent="0.2">
      <c r="A105" s="2"/>
      <c r="B105" s="12" t="s">
        <v>80</v>
      </c>
      <c r="C105" s="13" t="s">
        <v>77</v>
      </c>
      <c r="D105" s="14">
        <f ca="1">'Royalties Partilha'!D105+'Royalties Concessão'!D105</f>
        <v>0</v>
      </c>
      <c r="E105" s="14">
        <f ca="1">'Royalties Partilha'!E105+'Royalties Concessão'!E105</f>
        <v>2331.9</v>
      </c>
      <c r="F105" s="14">
        <f ca="1">'Royalties Partilha'!F105+'Royalties Concessão'!F105</f>
        <v>2331.9</v>
      </c>
      <c r="G105" s="14">
        <f ca="1">'Royalties Partilha'!G105+'Royalties Concessão'!G105</f>
        <v>2331.9</v>
      </c>
      <c r="H105" s="2"/>
      <c r="I105" s="11"/>
      <c r="J105" s="11"/>
    </row>
    <row r="106" spans="1:10" x14ac:dyDescent="0.2">
      <c r="A106" s="2"/>
      <c r="B106" s="12" t="s">
        <v>81</v>
      </c>
      <c r="C106" s="13" t="s">
        <v>77</v>
      </c>
      <c r="D106" s="14">
        <f ca="1">'Royalties Partilha'!D106+'Royalties Concessão'!D106</f>
        <v>686586.41</v>
      </c>
      <c r="E106" s="14">
        <f ca="1">'Royalties Partilha'!E106+'Royalties Concessão'!E106</f>
        <v>0</v>
      </c>
      <c r="F106" s="14">
        <f ca="1">'Royalties Partilha'!F106+'Royalties Concessão'!F106</f>
        <v>686586.41</v>
      </c>
      <c r="G106" s="14">
        <f ca="1">'Royalties Partilha'!G106+'Royalties Concessão'!G106</f>
        <v>686586.41</v>
      </c>
      <c r="H106" s="2"/>
      <c r="I106" s="11"/>
      <c r="J106" s="11"/>
    </row>
    <row r="107" spans="1:10" x14ac:dyDescent="0.2">
      <c r="A107" s="2"/>
      <c r="B107" s="12" t="s">
        <v>82</v>
      </c>
      <c r="C107" s="13" t="s">
        <v>77</v>
      </c>
      <c r="D107" s="14">
        <f ca="1">'Royalties Partilha'!D107+'Royalties Concessão'!D107</f>
        <v>0</v>
      </c>
      <c r="E107" s="14">
        <f ca="1">'Royalties Partilha'!E107+'Royalties Concessão'!E107</f>
        <v>4428.7</v>
      </c>
      <c r="F107" s="14">
        <f ca="1">'Royalties Partilha'!F107+'Royalties Concessão'!F107</f>
        <v>4428.7</v>
      </c>
      <c r="G107" s="14">
        <f ca="1">'Royalties Partilha'!G107+'Royalties Concessão'!G107</f>
        <v>4428.7</v>
      </c>
      <c r="H107" s="2"/>
      <c r="I107" s="11"/>
      <c r="J107" s="11"/>
    </row>
    <row r="108" spans="1:10" x14ac:dyDescent="0.2">
      <c r="A108" s="2"/>
      <c r="B108" s="12" t="s">
        <v>83</v>
      </c>
      <c r="C108" s="13" t="s">
        <v>77</v>
      </c>
      <c r="D108" s="14">
        <f ca="1">'Royalties Partilha'!D108+'Royalties Concessão'!D108</f>
        <v>0</v>
      </c>
      <c r="E108" s="14">
        <f ca="1">'Royalties Partilha'!E108+'Royalties Concessão'!E108</f>
        <v>2331.9</v>
      </c>
      <c r="F108" s="14">
        <f ca="1">'Royalties Partilha'!F108+'Royalties Concessão'!F108</f>
        <v>2331.9</v>
      </c>
      <c r="G108" s="14">
        <f ca="1">'Royalties Partilha'!G108+'Royalties Concessão'!G108</f>
        <v>2331.9</v>
      </c>
      <c r="H108" s="2"/>
      <c r="I108" s="11"/>
      <c r="J108" s="11"/>
    </row>
    <row r="109" spans="1:10" x14ac:dyDescent="0.2">
      <c r="A109" s="2"/>
      <c r="B109" s="12" t="s">
        <v>84</v>
      </c>
      <c r="C109" s="13" t="s">
        <v>77</v>
      </c>
      <c r="D109" s="14">
        <f ca="1">'Royalties Partilha'!D109+'Royalties Concessão'!D109</f>
        <v>4014103.75</v>
      </c>
      <c r="E109" s="14">
        <f ca="1">'Royalties Partilha'!E109+'Royalties Concessão'!E109</f>
        <v>3218667.75</v>
      </c>
      <c r="F109" s="14">
        <f ca="1">'Royalties Partilha'!F109+'Royalties Concessão'!F109</f>
        <v>7232771.5</v>
      </c>
      <c r="G109" s="14">
        <f ca="1">'Royalties Partilha'!G109+'Royalties Concessão'!G109</f>
        <v>7232771.5</v>
      </c>
      <c r="H109" s="2"/>
      <c r="I109" s="11"/>
      <c r="J109" s="11"/>
    </row>
    <row r="110" spans="1:10" x14ac:dyDescent="0.2">
      <c r="A110" s="2"/>
      <c r="B110" s="12" t="s">
        <v>85</v>
      </c>
      <c r="C110" s="13" t="s">
        <v>77</v>
      </c>
      <c r="D110" s="14">
        <f ca="1">'Royalties Partilha'!D110+'Royalties Concessão'!D110</f>
        <v>688125.8</v>
      </c>
      <c r="E110" s="14">
        <f ca="1">'Royalties Partilha'!E110+'Royalties Concessão'!E110</f>
        <v>2331.9</v>
      </c>
      <c r="F110" s="14">
        <f ca="1">'Royalties Partilha'!F110+'Royalties Concessão'!F110</f>
        <v>690457.70000000007</v>
      </c>
      <c r="G110" s="14">
        <f ca="1">'Royalties Partilha'!G110+'Royalties Concessão'!G110</f>
        <v>690457.70000000007</v>
      </c>
      <c r="H110" s="2"/>
      <c r="I110" s="11"/>
      <c r="J110" s="11"/>
    </row>
    <row r="111" spans="1:10" x14ac:dyDescent="0.2">
      <c r="A111" s="2"/>
      <c r="B111" s="12" t="s">
        <v>86</v>
      </c>
      <c r="C111" s="13" t="s">
        <v>77</v>
      </c>
      <c r="D111" s="14">
        <f ca="1">'Royalties Partilha'!D111+'Royalties Concessão'!D111</f>
        <v>0</v>
      </c>
      <c r="E111" s="14">
        <f ca="1">'Royalties Partilha'!E111+'Royalties Concessão'!E111</f>
        <v>4224.04</v>
      </c>
      <c r="F111" s="14">
        <f ca="1">'Royalties Partilha'!F111+'Royalties Concessão'!F111</f>
        <v>4224.04</v>
      </c>
      <c r="G111" s="14">
        <f ca="1">'Royalties Partilha'!G111+'Royalties Concessão'!G111</f>
        <v>4224.04</v>
      </c>
      <c r="H111" s="2"/>
      <c r="I111" s="11"/>
      <c r="J111" s="11"/>
    </row>
    <row r="112" spans="1:10" x14ac:dyDescent="0.2">
      <c r="A112" s="2"/>
      <c r="B112" s="12" t="s">
        <v>87</v>
      </c>
      <c r="C112" s="13" t="s">
        <v>77</v>
      </c>
      <c r="D112" s="14">
        <f ca="1">'Royalties Partilha'!D112+'Royalties Concessão'!D112</f>
        <v>0</v>
      </c>
      <c r="E112" s="14">
        <f ca="1">'Royalties Partilha'!E112+'Royalties Concessão'!E112</f>
        <v>4428.7</v>
      </c>
      <c r="F112" s="14">
        <f ca="1">'Royalties Partilha'!F112+'Royalties Concessão'!F112</f>
        <v>4428.7</v>
      </c>
      <c r="G112" s="14">
        <f ca="1">'Royalties Partilha'!G112+'Royalties Concessão'!G112</f>
        <v>4428.7</v>
      </c>
      <c r="H112" s="2"/>
      <c r="I112" s="11"/>
      <c r="J112" s="11"/>
    </row>
    <row r="113" spans="1:10" x14ac:dyDescent="0.2">
      <c r="A113" s="2"/>
      <c r="B113" s="12" t="s">
        <v>88</v>
      </c>
      <c r="C113" s="13" t="s">
        <v>77</v>
      </c>
      <c r="D113" s="14">
        <f ca="1">'Royalties Partilha'!D113+'Royalties Concessão'!D113</f>
        <v>0</v>
      </c>
      <c r="E113" s="14">
        <f ca="1">'Royalties Partilha'!E113+'Royalties Concessão'!E113</f>
        <v>4428.7</v>
      </c>
      <c r="F113" s="14">
        <f ca="1">'Royalties Partilha'!F113+'Royalties Concessão'!F113</f>
        <v>4428.7</v>
      </c>
      <c r="G113" s="14">
        <f ca="1">'Royalties Partilha'!G113+'Royalties Concessão'!G113</f>
        <v>4428.7</v>
      </c>
      <c r="H113" s="2"/>
      <c r="I113" s="11"/>
      <c r="J113" s="11"/>
    </row>
    <row r="114" spans="1:10" x14ac:dyDescent="0.2">
      <c r="A114" s="2"/>
      <c r="B114" s="12" t="s">
        <v>89</v>
      </c>
      <c r="C114" s="13" t="s">
        <v>77</v>
      </c>
      <c r="D114" s="14">
        <f ca="1">'Royalties Partilha'!D114+'Royalties Concessão'!D114</f>
        <v>0</v>
      </c>
      <c r="E114" s="14">
        <f ca="1">'Royalties Partilha'!E114+'Royalties Concessão'!E114</f>
        <v>2331.9</v>
      </c>
      <c r="F114" s="14">
        <f ca="1">'Royalties Partilha'!F114+'Royalties Concessão'!F114</f>
        <v>2331.9</v>
      </c>
      <c r="G114" s="14">
        <f ca="1">'Royalties Partilha'!G114+'Royalties Concessão'!G114</f>
        <v>2331.9</v>
      </c>
      <c r="H114" s="2"/>
      <c r="I114" s="11"/>
      <c r="J114" s="11"/>
    </row>
    <row r="115" spans="1:10" x14ac:dyDescent="0.2">
      <c r="A115" s="2"/>
      <c r="B115" s="12" t="s">
        <v>90</v>
      </c>
      <c r="C115" s="13" t="s">
        <v>77</v>
      </c>
      <c r="D115" s="14">
        <f ca="1">'Royalties Partilha'!D115+'Royalties Concessão'!D115</f>
        <v>0</v>
      </c>
      <c r="E115" s="14">
        <f ca="1">'Royalties Partilha'!E115+'Royalties Concessão'!E115</f>
        <v>2331.9</v>
      </c>
      <c r="F115" s="14">
        <f ca="1">'Royalties Partilha'!F115+'Royalties Concessão'!F115</f>
        <v>2331.9</v>
      </c>
      <c r="G115" s="14">
        <f ca="1">'Royalties Partilha'!G115+'Royalties Concessão'!G115</f>
        <v>2331.9</v>
      </c>
      <c r="H115" s="2"/>
      <c r="I115" s="11"/>
      <c r="J115" s="11"/>
    </row>
    <row r="116" spans="1:10" x14ac:dyDescent="0.2">
      <c r="A116" s="2"/>
      <c r="B116" s="12" t="s">
        <v>91</v>
      </c>
      <c r="C116" s="13" t="s">
        <v>77</v>
      </c>
      <c r="D116" s="14">
        <f ca="1">'Royalties Partilha'!D116+'Royalties Concessão'!D116</f>
        <v>68857.73</v>
      </c>
      <c r="E116" s="14">
        <f ca="1">'Royalties Partilha'!E116+'Royalties Concessão'!E116</f>
        <v>243296.15</v>
      </c>
      <c r="F116" s="14">
        <f ca="1">'Royalties Partilha'!F116+'Royalties Concessão'!F116</f>
        <v>312153.88</v>
      </c>
      <c r="G116" s="14">
        <f ca="1">'Royalties Partilha'!G116+'Royalties Concessão'!G116</f>
        <v>312153.88</v>
      </c>
      <c r="H116" s="2"/>
      <c r="I116" s="11"/>
      <c r="J116" s="11"/>
    </row>
    <row r="117" spans="1:10" x14ac:dyDescent="0.2">
      <c r="A117" s="2"/>
      <c r="B117" s="12" t="s">
        <v>92</v>
      </c>
      <c r="C117" s="13" t="s">
        <v>77</v>
      </c>
      <c r="D117" s="14">
        <f ca="1">'Royalties Partilha'!D117+'Royalties Concessão'!D117</f>
        <v>0</v>
      </c>
      <c r="E117" s="14">
        <f ca="1">'Royalties Partilha'!E117+'Royalties Concessão'!E117</f>
        <v>4428.7</v>
      </c>
      <c r="F117" s="14">
        <f ca="1">'Royalties Partilha'!F117+'Royalties Concessão'!F117</f>
        <v>4428.7</v>
      </c>
      <c r="G117" s="14">
        <f ca="1">'Royalties Partilha'!G117+'Royalties Concessão'!G117</f>
        <v>4428.7</v>
      </c>
      <c r="H117" s="2"/>
      <c r="I117" s="11"/>
      <c r="J117" s="11"/>
    </row>
    <row r="118" spans="1:10" x14ac:dyDescent="0.2">
      <c r="A118" s="2"/>
      <c r="B118" s="12" t="s">
        <v>93</v>
      </c>
      <c r="C118" s="13" t="s">
        <v>77</v>
      </c>
      <c r="D118" s="14">
        <f ca="1">'Royalties Partilha'!D118+'Royalties Concessão'!D118</f>
        <v>0</v>
      </c>
      <c r="E118" s="14">
        <f ca="1">'Royalties Partilha'!E118+'Royalties Concessão'!E118</f>
        <v>4428.7</v>
      </c>
      <c r="F118" s="14">
        <f ca="1">'Royalties Partilha'!F118+'Royalties Concessão'!F118</f>
        <v>4428.7</v>
      </c>
      <c r="G118" s="14">
        <f ca="1">'Royalties Partilha'!G118+'Royalties Concessão'!G118</f>
        <v>4428.7</v>
      </c>
      <c r="H118" s="2"/>
      <c r="I118" s="11"/>
      <c r="J118" s="11"/>
    </row>
    <row r="119" spans="1:10" x14ac:dyDescent="0.2">
      <c r="A119" s="2"/>
      <c r="B119" s="12" t="s">
        <v>94</v>
      </c>
      <c r="C119" s="13" t="s">
        <v>77</v>
      </c>
      <c r="D119" s="14">
        <f ca="1">'Royalties Partilha'!D119+'Royalties Concessão'!D119</f>
        <v>399435.61</v>
      </c>
      <c r="E119" s="14">
        <f ca="1">'Royalties Partilha'!E119+'Royalties Concessão'!E119</f>
        <v>237730.49</v>
      </c>
      <c r="F119" s="14">
        <f ca="1">'Royalties Partilha'!F119+'Royalties Concessão'!F119</f>
        <v>637166.1</v>
      </c>
      <c r="G119" s="14">
        <f ca="1">'Royalties Partilha'!G119+'Royalties Concessão'!G119</f>
        <v>637166.1</v>
      </c>
      <c r="H119" s="2"/>
      <c r="I119" s="11"/>
      <c r="J119" s="11"/>
    </row>
    <row r="120" spans="1:10" x14ac:dyDescent="0.2">
      <c r="A120" s="2"/>
      <c r="B120" s="12" t="s">
        <v>95</v>
      </c>
      <c r="C120" s="13" t="s">
        <v>77</v>
      </c>
      <c r="D120" s="14">
        <f ca="1">'Royalties Partilha'!D120+'Royalties Concessão'!D120</f>
        <v>0</v>
      </c>
      <c r="E120" s="14">
        <f ca="1">'Royalties Partilha'!E120+'Royalties Concessão'!E120</f>
        <v>4428.7</v>
      </c>
      <c r="F120" s="14">
        <f ca="1">'Royalties Partilha'!F120+'Royalties Concessão'!F120</f>
        <v>4428.7</v>
      </c>
      <c r="G120" s="14">
        <f ca="1">'Royalties Partilha'!G120+'Royalties Concessão'!G120</f>
        <v>4428.7</v>
      </c>
      <c r="H120" s="2"/>
      <c r="I120" s="11"/>
      <c r="J120" s="11"/>
    </row>
    <row r="121" spans="1:10" x14ac:dyDescent="0.2">
      <c r="A121" s="2"/>
      <c r="B121" s="12" t="s">
        <v>96</v>
      </c>
      <c r="C121" s="13" t="s">
        <v>77</v>
      </c>
      <c r="D121" s="14">
        <f ca="1">'Royalties Partilha'!D121+'Royalties Concessão'!D121</f>
        <v>0</v>
      </c>
      <c r="E121" s="14">
        <f ca="1">'Royalties Partilha'!E121+'Royalties Concessão'!E121</f>
        <v>4428.7</v>
      </c>
      <c r="F121" s="14">
        <f ca="1">'Royalties Partilha'!F121+'Royalties Concessão'!F121</f>
        <v>4428.7</v>
      </c>
      <c r="G121" s="14">
        <f ca="1">'Royalties Partilha'!G121+'Royalties Concessão'!G121</f>
        <v>4428.7</v>
      </c>
      <c r="H121" s="2"/>
      <c r="I121" s="11"/>
      <c r="J121" s="11"/>
    </row>
    <row r="122" spans="1:10" x14ac:dyDescent="0.2">
      <c r="A122" s="2"/>
      <c r="B122" s="39" t="s">
        <v>97</v>
      </c>
      <c r="C122" s="40"/>
      <c r="D122" s="14">
        <f ca="1">'Royalties Partilha'!D122+'Royalties Concessão'!D122</f>
        <v>7216442.7000000011</v>
      </c>
      <c r="E122" s="14">
        <f ca="1">'Royalties Partilha'!E122+'Royalties Concessão'!E122</f>
        <v>3758050.2099999995</v>
      </c>
      <c r="F122" s="14">
        <f ca="1">'Royalties Partilha'!F122+'Royalties Concessão'!F122</f>
        <v>10974492.91</v>
      </c>
      <c r="G122" s="14">
        <f ca="1">'Royalties Partilha'!G122+'Royalties Concessão'!G122</f>
        <v>10974492.91</v>
      </c>
      <c r="H122" s="2"/>
      <c r="I122" s="11"/>
      <c r="J122" s="11"/>
    </row>
    <row r="123" spans="1:10" x14ac:dyDescent="0.2">
      <c r="A123" s="2"/>
      <c r="B123" s="12" t="s">
        <v>98</v>
      </c>
      <c r="C123" s="13" t="s">
        <v>99</v>
      </c>
      <c r="D123" s="14">
        <f ca="1">'Royalties Partilha'!D123+'Royalties Concessão'!D123</f>
        <v>0</v>
      </c>
      <c r="E123" s="14">
        <f ca="1">'Royalties Partilha'!E123+'Royalties Concessão'!E123</f>
        <v>4428.7</v>
      </c>
      <c r="F123" s="14">
        <f ca="1">'Royalties Partilha'!F123+'Royalties Concessão'!F123</f>
        <v>4428.7</v>
      </c>
      <c r="G123" s="14">
        <f ca="1">'Royalties Partilha'!G123+'Royalties Concessão'!G123</f>
        <v>4428.7</v>
      </c>
      <c r="H123" s="2"/>
      <c r="I123" s="11"/>
      <c r="J123" s="11"/>
    </row>
    <row r="124" spans="1:10" x14ac:dyDescent="0.2">
      <c r="A124" s="2"/>
      <c r="B124" s="12" t="s">
        <v>100</v>
      </c>
      <c r="C124" s="13" t="s">
        <v>99</v>
      </c>
      <c r="D124" s="14">
        <f ca="1">'Royalties Partilha'!D124+'Royalties Concessão'!D124</f>
        <v>0</v>
      </c>
      <c r="E124" s="14">
        <f ca="1">'Royalties Partilha'!E124+'Royalties Concessão'!E124</f>
        <v>4428.7</v>
      </c>
      <c r="F124" s="14">
        <f ca="1">'Royalties Partilha'!F124+'Royalties Concessão'!F124</f>
        <v>4428.7</v>
      </c>
      <c r="G124" s="14">
        <f ca="1">'Royalties Partilha'!G124+'Royalties Concessão'!G124</f>
        <v>4428.7</v>
      </c>
      <c r="H124" s="2"/>
      <c r="I124" s="11"/>
      <c r="J124" s="11"/>
    </row>
    <row r="125" spans="1:10" x14ac:dyDescent="0.2">
      <c r="A125" s="2"/>
      <c r="B125" s="12" t="s">
        <v>101</v>
      </c>
      <c r="C125" s="13" t="s">
        <v>99</v>
      </c>
      <c r="D125" s="14">
        <f ca="1">'Royalties Partilha'!D125+'Royalties Concessão'!D125</f>
        <v>0</v>
      </c>
      <c r="E125" s="14">
        <f ca="1">'Royalties Partilha'!E125+'Royalties Concessão'!E125</f>
        <v>4428.7</v>
      </c>
      <c r="F125" s="14">
        <f ca="1">'Royalties Partilha'!F125+'Royalties Concessão'!F125</f>
        <v>4428.7</v>
      </c>
      <c r="G125" s="14">
        <f ca="1">'Royalties Partilha'!G125+'Royalties Concessão'!G125</f>
        <v>4428.7</v>
      </c>
      <c r="H125" s="2"/>
      <c r="I125" s="11"/>
      <c r="J125" s="11"/>
    </row>
    <row r="126" spans="1:10" x14ac:dyDescent="0.2">
      <c r="A126" s="2"/>
      <c r="B126" s="39" t="s">
        <v>102</v>
      </c>
      <c r="C126" s="40"/>
      <c r="D126" s="14">
        <f ca="1">'Royalties Partilha'!D126+'Royalties Concessão'!D126</f>
        <v>0</v>
      </c>
      <c r="E126" s="14">
        <f ca="1">'Royalties Partilha'!E126+'Royalties Concessão'!E126</f>
        <v>13286.1</v>
      </c>
      <c r="F126" s="14">
        <f ca="1">'Royalties Partilha'!F126+'Royalties Concessão'!F126</f>
        <v>13286.1</v>
      </c>
      <c r="G126" s="14">
        <f ca="1">'Royalties Partilha'!G126+'Royalties Concessão'!G126</f>
        <v>13286.1</v>
      </c>
      <c r="H126" s="2"/>
      <c r="I126" s="11"/>
      <c r="J126" s="11"/>
    </row>
    <row r="127" spans="1:10" x14ac:dyDescent="0.2">
      <c r="A127" s="2"/>
      <c r="B127" s="12" t="s">
        <v>103</v>
      </c>
      <c r="C127" s="13" t="s">
        <v>104</v>
      </c>
      <c r="D127" s="14">
        <f ca="1">'Royalties Partilha'!D127+'Royalties Concessão'!D127</f>
        <v>1364.95</v>
      </c>
      <c r="E127" s="14">
        <f ca="1">'Royalties Partilha'!E127+'Royalties Concessão'!E127</f>
        <v>0</v>
      </c>
      <c r="F127" s="14">
        <f ca="1">'Royalties Partilha'!F127+'Royalties Concessão'!F127</f>
        <v>1364.95</v>
      </c>
      <c r="G127" s="14">
        <f ca="1">'Royalties Partilha'!G127+'Royalties Concessão'!G127</f>
        <v>1364.95</v>
      </c>
      <c r="H127" s="2"/>
      <c r="I127" s="11"/>
      <c r="J127" s="11"/>
    </row>
    <row r="128" spans="1:10" x14ac:dyDescent="0.2">
      <c r="A128" s="2"/>
      <c r="B128" s="12" t="s">
        <v>105</v>
      </c>
      <c r="C128" s="13" t="s">
        <v>104</v>
      </c>
      <c r="D128" s="14">
        <f ca="1">'Royalties Partilha'!D128+'Royalties Concessão'!D128</f>
        <v>1364.95</v>
      </c>
      <c r="E128" s="14">
        <f ca="1">'Royalties Partilha'!E128+'Royalties Concessão'!E128</f>
        <v>0</v>
      </c>
      <c r="F128" s="14">
        <f ca="1">'Royalties Partilha'!F128+'Royalties Concessão'!F128</f>
        <v>1364.95</v>
      </c>
      <c r="G128" s="14">
        <f ca="1">'Royalties Partilha'!G128+'Royalties Concessão'!G128</f>
        <v>1364.95</v>
      </c>
      <c r="H128" s="2"/>
      <c r="I128" s="11"/>
      <c r="J128" s="11"/>
    </row>
    <row r="129" spans="1:10" x14ac:dyDescent="0.2">
      <c r="A129" s="2"/>
      <c r="B129" s="12" t="s">
        <v>106</v>
      </c>
      <c r="C129" s="13" t="s">
        <v>104</v>
      </c>
      <c r="D129" s="14">
        <f ca="1">'Royalties Partilha'!D129+'Royalties Concessão'!D129</f>
        <v>1364.95</v>
      </c>
      <c r="E129" s="14">
        <f ca="1">'Royalties Partilha'!E129+'Royalties Concessão'!E129</f>
        <v>0</v>
      </c>
      <c r="F129" s="14">
        <f ca="1">'Royalties Partilha'!F129+'Royalties Concessão'!F129</f>
        <v>1364.95</v>
      </c>
      <c r="G129" s="14">
        <f ca="1">'Royalties Partilha'!G129+'Royalties Concessão'!G129</f>
        <v>1364.95</v>
      </c>
      <c r="H129" s="2"/>
      <c r="I129" s="11"/>
      <c r="J129" s="11"/>
    </row>
    <row r="130" spans="1:10" x14ac:dyDescent="0.2">
      <c r="A130" s="2"/>
      <c r="B130" s="12" t="s">
        <v>107</v>
      </c>
      <c r="C130" s="13" t="s">
        <v>104</v>
      </c>
      <c r="D130" s="14">
        <f ca="1">'Royalties Partilha'!D130+'Royalties Concessão'!D130</f>
        <v>1186.9100000000001</v>
      </c>
      <c r="E130" s="14">
        <f ca="1">'Royalties Partilha'!E130+'Royalties Concessão'!E130</f>
        <v>0</v>
      </c>
      <c r="F130" s="14">
        <f ca="1">'Royalties Partilha'!F130+'Royalties Concessão'!F130</f>
        <v>1186.9100000000001</v>
      </c>
      <c r="G130" s="14">
        <f ca="1">'Royalties Partilha'!G130+'Royalties Concessão'!G130</f>
        <v>1186.9100000000001</v>
      </c>
      <c r="H130" s="2"/>
      <c r="I130" s="11"/>
      <c r="J130" s="11"/>
    </row>
    <row r="131" spans="1:10" x14ac:dyDescent="0.2">
      <c r="A131" s="2"/>
      <c r="B131" s="12" t="s">
        <v>108</v>
      </c>
      <c r="C131" s="13" t="s">
        <v>104</v>
      </c>
      <c r="D131" s="14">
        <f ca="1">'Royalties Partilha'!D131+'Royalties Concessão'!D131</f>
        <v>929280.67</v>
      </c>
      <c r="E131" s="14">
        <f ca="1">'Royalties Partilha'!E131+'Royalties Concessão'!E131</f>
        <v>180936.84</v>
      </c>
      <c r="F131" s="14">
        <f ca="1">'Royalties Partilha'!F131+'Royalties Concessão'!F131</f>
        <v>1110217.51</v>
      </c>
      <c r="G131" s="14">
        <f ca="1">'Royalties Partilha'!G131+'Royalties Concessão'!G131</f>
        <v>1110217.51</v>
      </c>
      <c r="H131" s="2"/>
      <c r="I131" s="11"/>
      <c r="J131" s="11"/>
    </row>
    <row r="132" spans="1:10" x14ac:dyDescent="0.2">
      <c r="A132" s="2"/>
      <c r="B132" s="12" t="s">
        <v>109</v>
      </c>
      <c r="C132" s="13" t="s">
        <v>104</v>
      </c>
      <c r="D132" s="14">
        <f ca="1">'Royalties Partilha'!D132+'Royalties Concessão'!D132</f>
        <v>694443.16</v>
      </c>
      <c r="E132" s="14">
        <f ca="1">'Royalties Partilha'!E132+'Royalties Concessão'!E132</f>
        <v>0</v>
      </c>
      <c r="F132" s="14">
        <f ca="1">'Royalties Partilha'!F132+'Royalties Concessão'!F132</f>
        <v>694443.16</v>
      </c>
      <c r="G132" s="14">
        <f ca="1">'Royalties Partilha'!G132+'Royalties Concessão'!G132</f>
        <v>694443.16</v>
      </c>
      <c r="H132" s="2"/>
      <c r="I132" s="11"/>
      <c r="J132" s="11"/>
    </row>
    <row r="133" spans="1:10" x14ac:dyDescent="0.2">
      <c r="A133" s="2"/>
      <c r="B133" s="12" t="s">
        <v>110</v>
      </c>
      <c r="C133" s="13" t="s">
        <v>104</v>
      </c>
      <c r="D133" s="14">
        <f ca="1">'Royalties Partilha'!D133+'Royalties Concessão'!D133</f>
        <v>1186.9100000000001</v>
      </c>
      <c r="E133" s="14">
        <f ca="1">'Royalties Partilha'!E133+'Royalties Concessão'!E133</f>
        <v>0</v>
      </c>
      <c r="F133" s="14">
        <f ca="1">'Royalties Partilha'!F133+'Royalties Concessão'!F133</f>
        <v>1186.9100000000001</v>
      </c>
      <c r="G133" s="14">
        <f ca="1">'Royalties Partilha'!G133+'Royalties Concessão'!G133</f>
        <v>1186.9100000000001</v>
      </c>
      <c r="H133" s="2"/>
      <c r="I133" s="11"/>
      <c r="J133" s="11"/>
    </row>
    <row r="134" spans="1:10" x14ac:dyDescent="0.2">
      <c r="A134" s="2"/>
      <c r="B134" s="12" t="s">
        <v>111</v>
      </c>
      <c r="C134" s="13" t="s">
        <v>104</v>
      </c>
      <c r="D134" s="14">
        <f ca="1">'Royalties Partilha'!D134+'Royalties Concessão'!D134</f>
        <v>1720.82</v>
      </c>
      <c r="E134" s="14">
        <f ca="1">'Royalties Partilha'!E134+'Royalties Concessão'!E134</f>
        <v>0</v>
      </c>
      <c r="F134" s="14">
        <f ca="1">'Royalties Partilha'!F134+'Royalties Concessão'!F134</f>
        <v>1720.82</v>
      </c>
      <c r="G134" s="14">
        <f ca="1">'Royalties Partilha'!G134+'Royalties Concessão'!G134</f>
        <v>1720.82</v>
      </c>
      <c r="H134" s="2"/>
      <c r="I134" s="11"/>
      <c r="J134" s="11"/>
    </row>
    <row r="135" spans="1:10" x14ac:dyDescent="0.2">
      <c r="A135" s="2"/>
      <c r="B135" s="12" t="s">
        <v>112</v>
      </c>
      <c r="C135" s="13" t="s">
        <v>104</v>
      </c>
      <c r="D135" s="14">
        <f ca="1">'Royalties Partilha'!D135+'Royalties Concessão'!D135</f>
        <v>1602.33</v>
      </c>
      <c r="E135" s="14">
        <f ca="1">'Royalties Partilha'!E135+'Royalties Concessão'!E135</f>
        <v>0</v>
      </c>
      <c r="F135" s="14">
        <f ca="1">'Royalties Partilha'!F135+'Royalties Concessão'!F135</f>
        <v>1602.33</v>
      </c>
      <c r="G135" s="14">
        <f ca="1">'Royalties Partilha'!G135+'Royalties Concessão'!G135</f>
        <v>1602.33</v>
      </c>
      <c r="H135" s="2"/>
      <c r="I135" s="11"/>
      <c r="J135" s="11"/>
    </row>
    <row r="136" spans="1:10" x14ac:dyDescent="0.2">
      <c r="A136" s="2"/>
      <c r="B136" s="12" t="s">
        <v>113</v>
      </c>
      <c r="C136" s="13" t="s">
        <v>104</v>
      </c>
      <c r="D136" s="14">
        <f ca="1">'Royalties Partilha'!D136+'Royalties Concessão'!D136</f>
        <v>1602.54</v>
      </c>
      <c r="E136" s="14">
        <f ca="1">'Royalties Partilha'!E136+'Royalties Concessão'!E136</f>
        <v>0</v>
      </c>
      <c r="F136" s="14">
        <f ca="1">'Royalties Partilha'!F136+'Royalties Concessão'!F136</f>
        <v>1602.54</v>
      </c>
      <c r="G136" s="14">
        <f ca="1">'Royalties Partilha'!G136+'Royalties Concessão'!G136</f>
        <v>1602.54</v>
      </c>
      <c r="H136" s="2"/>
      <c r="I136" s="11"/>
      <c r="J136" s="11"/>
    </row>
    <row r="137" spans="1:10" x14ac:dyDescent="0.2">
      <c r="A137" s="2"/>
      <c r="B137" s="12" t="s">
        <v>114</v>
      </c>
      <c r="C137" s="13" t="s">
        <v>104</v>
      </c>
      <c r="D137" s="14">
        <f ca="1">'Royalties Partilha'!D137+'Royalties Concessão'!D137</f>
        <v>1246.04</v>
      </c>
      <c r="E137" s="14">
        <f ca="1">'Royalties Partilha'!E137+'Royalties Concessão'!E137</f>
        <v>0</v>
      </c>
      <c r="F137" s="14">
        <f ca="1">'Royalties Partilha'!F137+'Royalties Concessão'!F137</f>
        <v>1246.04</v>
      </c>
      <c r="G137" s="14">
        <f ca="1">'Royalties Partilha'!G137+'Royalties Concessão'!G137</f>
        <v>1246.04</v>
      </c>
      <c r="H137" s="2"/>
      <c r="I137" s="11"/>
      <c r="J137" s="11"/>
    </row>
    <row r="138" spans="1:10" x14ac:dyDescent="0.2">
      <c r="A138" s="2"/>
      <c r="B138" s="12" t="s">
        <v>115</v>
      </c>
      <c r="C138" s="13" t="s">
        <v>104</v>
      </c>
      <c r="D138" s="14">
        <f ca="1">'Royalties Partilha'!D138+'Royalties Concessão'!D138</f>
        <v>1424.08</v>
      </c>
      <c r="E138" s="14">
        <f ca="1">'Royalties Partilha'!E138+'Royalties Concessão'!E138</f>
        <v>0</v>
      </c>
      <c r="F138" s="14">
        <f ca="1">'Royalties Partilha'!F138+'Royalties Concessão'!F138</f>
        <v>1424.08</v>
      </c>
      <c r="G138" s="14">
        <f ca="1">'Royalties Partilha'!G138+'Royalties Concessão'!G138</f>
        <v>1424.08</v>
      </c>
      <c r="H138" s="2"/>
      <c r="I138" s="11"/>
      <c r="J138" s="11"/>
    </row>
    <row r="139" spans="1:10" x14ac:dyDescent="0.2">
      <c r="A139" s="2"/>
      <c r="B139" s="12" t="s">
        <v>116</v>
      </c>
      <c r="C139" s="13" t="s">
        <v>104</v>
      </c>
      <c r="D139" s="14">
        <f ca="1">'Royalties Partilha'!D139+'Royalties Concessão'!D139</f>
        <v>1246.25</v>
      </c>
      <c r="E139" s="14">
        <f ca="1">'Royalties Partilha'!E139+'Royalties Concessão'!E139</f>
        <v>0</v>
      </c>
      <c r="F139" s="14">
        <f ca="1">'Royalties Partilha'!F139+'Royalties Concessão'!F139</f>
        <v>1246.25</v>
      </c>
      <c r="G139" s="14">
        <f ca="1">'Royalties Partilha'!G139+'Royalties Concessão'!G139</f>
        <v>1246.25</v>
      </c>
      <c r="H139" s="2"/>
      <c r="I139" s="11"/>
      <c r="J139" s="11"/>
    </row>
    <row r="140" spans="1:10" x14ac:dyDescent="0.2">
      <c r="A140" s="2"/>
      <c r="B140" s="12" t="s">
        <v>117</v>
      </c>
      <c r="C140" s="13" t="s">
        <v>104</v>
      </c>
      <c r="D140" s="14">
        <f ca="1">'Royalties Partilha'!D140+'Royalties Concessão'!D140</f>
        <v>1424.29</v>
      </c>
      <c r="E140" s="14">
        <f ca="1">'Royalties Partilha'!E140+'Royalties Concessão'!E140</f>
        <v>0</v>
      </c>
      <c r="F140" s="14">
        <f ca="1">'Royalties Partilha'!F140+'Royalties Concessão'!F140</f>
        <v>1424.29</v>
      </c>
      <c r="G140" s="14">
        <f ca="1">'Royalties Partilha'!G140+'Royalties Concessão'!G140</f>
        <v>1424.29</v>
      </c>
      <c r="H140" s="2"/>
      <c r="I140" s="11"/>
      <c r="J140" s="11"/>
    </row>
    <row r="141" spans="1:10" x14ac:dyDescent="0.2">
      <c r="A141" s="2"/>
      <c r="B141" s="12" t="s">
        <v>118</v>
      </c>
      <c r="C141" s="13" t="s">
        <v>104</v>
      </c>
      <c r="D141" s="14">
        <f ca="1">'Royalties Partilha'!D141+'Royalties Concessão'!D141</f>
        <v>1186.9100000000001</v>
      </c>
      <c r="E141" s="14">
        <f ca="1">'Royalties Partilha'!E141+'Royalties Concessão'!E141</f>
        <v>0</v>
      </c>
      <c r="F141" s="14">
        <f ca="1">'Royalties Partilha'!F141+'Royalties Concessão'!F141</f>
        <v>1186.9100000000001</v>
      </c>
      <c r="G141" s="14">
        <f ca="1">'Royalties Partilha'!G141+'Royalties Concessão'!G141</f>
        <v>1186.9100000000001</v>
      </c>
      <c r="H141" s="2"/>
      <c r="I141" s="11"/>
      <c r="J141" s="11"/>
    </row>
    <row r="142" spans="1:10" x14ac:dyDescent="0.2">
      <c r="A142" s="2"/>
      <c r="B142" s="12" t="s">
        <v>119</v>
      </c>
      <c r="C142" s="13" t="s">
        <v>104</v>
      </c>
      <c r="D142" s="14">
        <f ca="1">'Royalties Partilha'!D142+'Royalties Concessão'!D142</f>
        <v>975176.48</v>
      </c>
      <c r="E142" s="14">
        <f ca="1">'Royalties Partilha'!E142+'Royalties Concessão'!E142</f>
        <v>190892.85</v>
      </c>
      <c r="F142" s="14">
        <f ca="1">'Royalties Partilha'!F142+'Royalties Concessão'!F142</f>
        <v>1166069.33</v>
      </c>
      <c r="G142" s="14">
        <f ca="1">'Royalties Partilha'!G142+'Royalties Concessão'!G142</f>
        <v>1166069.33</v>
      </c>
      <c r="H142" s="2"/>
      <c r="I142" s="11"/>
      <c r="J142" s="11"/>
    </row>
    <row r="143" spans="1:10" x14ac:dyDescent="0.2">
      <c r="A143" s="2"/>
      <c r="B143" s="12" t="s">
        <v>120</v>
      </c>
      <c r="C143" s="13" t="s">
        <v>104</v>
      </c>
      <c r="D143" s="14">
        <f ca="1">'Royalties Partilha'!D143+'Royalties Concessão'!D143</f>
        <v>1898.85</v>
      </c>
      <c r="E143" s="14">
        <f ca="1">'Royalties Partilha'!E143+'Royalties Concessão'!E143</f>
        <v>0</v>
      </c>
      <c r="F143" s="14">
        <f ca="1">'Royalties Partilha'!F143+'Royalties Concessão'!F143</f>
        <v>1898.85</v>
      </c>
      <c r="G143" s="14">
        <f ca="1">'Royalties Partilha'!G143+'Royalties Concessão'!G143</f>
        <v>1898.85</v>
      </c>
      <c r="H143" s="2"/>
      <c r="I143" s="11"/>
      <c r="J143" s="11"/>
    </row>
    <row r="144" spans="1:10" x14ac:dyDescent="0.2">
      <c r="A144" s="2"/>
      <c r="B144" s="12" t="s">
        <v>121</v>
      </c>
      <c r="C144" s="13" t="s">
        <v>104</v>
      </c>
      <c r="D144" s="14">
        <f ca="1">'Royalties Partilha'!D144+'Royalties Concessão'!D144</f>
        <v>1246.04</v>
      </c>
      <c r="E144" s="14">
        <f ca="1">'Royalties Partilha'!E144+'Royalties Concessão'!E144</f>
        <v>0</v>
      </c>
      <c r="F144" s="14">
        <f ca="1">'Royalties Partilha'!F144+'Royalties Concessão'!F144</f>
        <v>1246.04</v>
      </c>
      <c r="G144" s="14">
        <f ca="1">'Royalties Partilha'!G144+'Royalties Concessão'!G144</f>
        <v>1246.04</v>
      </c>
      <c r="H144" s="2"/>
      <c r="I144" s="11"/>
      <c r="J144" s="11"/>
    </row>
    <row r="145" spans="1:10" x14ac:dyDescent="0.2">
      <c r="A145" s="2"/>
      <c r="B145" s="12" t="s">
        <v>122</v>
      </c>
      <c r="C145" s="13" t="s">
        <v>104</v>
      </c>
      <c r="D145" s="14">
        <f ca="1">'Royalties Partilha'!D145+'Royalties Concessão'!D145</f>
        <v>1246.25</v>
      </c>
      <c r="E145" s="14">
        <f ca="1">'Royalties Partilha'!E145+'Royalties Concessão'!E145</f>
        <v>0</v>
      </c>
      <c r="F145" s="14">
        <f ca="1">'Royalties Partilha'!F145+'Royalties Concessão'!F145</f>
        <v>1246.25</v>
      </c>
      <c r="G145" s="14">
        <f ca="1">'Royalties Partilha'!G145+'Royalties Concessão'!G145</f>
        <v>1246.25</v>
      </c>
      <c r="H145" s="2"/>
      <c r="I145" s="11"/>
      <c r="J145" s="11"/>
    </row>
    <row r="146" spans="1:10" x14ac:dyDescent="0.2">
      <c r="A146" s="2"/>
      <c r="B146" s="12" t="s">
        <v>123</v>
      </c>
      <c r="C146" s="13" t="s">
        <v>104</v>
      </c>
      <c r="D146" s="14">
        <f ca="1">'Royalties Partilha'!D146+'Royalties Concessão'!D146</f>
        <v>1186.9100000000001</v>
      </c>
      <c r="E146" s="14">
        <f ca="1">'Royalties Partilha'!E146+'Royalties Concessão'!E146</f>
        <v>0</v>
      </c>
      <c r="F146" s="14">
        <f ca="1">'Royalties Partilha'!F146+'Royalties Concessão'!F146</f>
        <v>1186.9100000000001</v>
      </c>
      <c r="G146" s="14">
        <f ca="1">'Royalties Partilha'!G146+'Royalties Concessão'!G146</f>
        <v>1186.9100000000001</v>
      </c>
      <c r="H146" s="2"/>
      <c r="I146" s="11"/>
      <c r="J146" s="11"/>
    </row>
    <row r="147" spans="1:10" x14ac:dyDescent="0.2">
      <c r="A147" s="2"/>
      <c r="B147" s="12" t="s">
        <v>124</v>
      </c>
      <c r="C147" s="13" t="s">
        <v>104</v>
      </c>
      <c r="D147" s="14">
        <f ca="1">'Royalties Partilha'!D147+'Royalties Concessão'!D147</f>
        <v>694585.78</v>
      </c>
      <c r="E147" s="14">
        <f ca="1">'Royalties Partilha'!E147+'Royalties Concessão'!E147</f>
        <v>0</v>
      </c>
      <c r="F147" s="14">
        <f ca="1">'Royalties Partilha'!F147+'Royalties Concessão'!F147</f>
        <v>694585.78</v>
      </c>
      <c r="G147" s="14">
        <f ca="1">'Royalties Partilha'!G147+'Royalties Concessão'!G147</f>
        <v>694585.78</v>
      </c>
      <c r="H147" s="2"/>
      <c r="I147" s="11"/>
      <c r="J147" s="11"/>
    </row>
    <row r="148" spans="1:10" x14ac:dyDescent="0.2">
      <c r="A148" s="2"/>
      <c r="B148" s="12" t="s">
        <v>125</v>
      </c>
      <c r="C148" s="13" t="s">
        <v>104</v>
      </c>
      <c r="D148" s="14">
        <f ca="1">'Royalties Partilha'!D148+'Royalties Concessão'!D148</f>
        <v>1542.99</v>
      </c>
      <c r="E148" s="14">
        <f ca="1">'Royalties Partilha'!E148+'Royalties Concessão'!E148</f>
        <v>0</v>
      </c>
      <c r="F148" s="14">
        <f ca="1">'Royalties Partilha'!F148+'Royalties Concessão'!F148</f>
        <v>1542.99</v>
      </c>
      <c r="G148" s="14">
        <f ca="1">'Royalties Partilha'!G148+'Royalties Concessão'!G148</f>
        <v>1542.99</v>
      </c>
      <c r="H148" s="2"/>
      <c r="I148" s="11"/>
      <c r="J148" s="11"/>
    </row>
    <row r="149" spans="1:10" x14ac:dyDescent="0.2">
      <c r="A149" s="2"/>
      <c r="B149" s="12" t="s">
        <v>126</v>
      </c>
      <c r="C149" s="13" t="s">
        <v>104</v>
      </c>
      <c r="D149" s="14">
        <f ca="1">'Royalties Partilha'!D149+'Royalties Concessão'!D149</f>
        <v>1246.25</v>
      </c>
      <c r="E149" s="14">
        <f ca="1">'Royalties Partilha'!E149+'Royalties Concessão'!E149</f>
        <v>0</v>
      </c>
      <c r="F149" s="14">
        <f ca="1">'Royalties Partilha'!F149+'Royalties Concessão'!F149</f>
        <v>1246.25</v>
      </c>
      <c r="G149" s="14">
        <f ca="1">'Royalties Partilha'!G149+'Royalties Concessão'!G149</f>
        <v>1246.25</v>
      </c>
      <c r="H149" s="2"/>
      <c r="I149" s="11"/>
      <c r="J149" s="11"/>
    </row>
    <row r="150" spans="1:10" x14ac:dyDescent="0.2">
      <c r="A150" s="2"/>
      <c r="B150" s="12" t="s">
        <v>127</v>
      </c>
      <c r="C150" s="13" t="s">
        <v>104</v>
      </c>
      <c r="D150" s="14">
        <f ca="1">'Royalties Partilha'!D150+'Royalties Concessão'!D150</f>
        <v>1721.44</v>
      </c>
      <c r="E150" s="14">
        <f ca="1">'Royalties Partilha'!E150+'Royalties Concessão'!E150</f>
        <v>0</v>
      </c>
      <c r="F150" s="14">
        <f ca="1">'Royalties Partilha'!F150+'Royalties Concessão'!F150</f>
        <v>1721.44</v>
      </c>
      <c r="G150" s="14">
        <f ca="1">'Royalties Partilha'!G150+'Royalties Concessão'!G150</f>
        <v>1721.44</v>
      </c>
      <c r="H150" s="2"/>
      <c r="I150" s="11"/>
      <c r="J150" s="11"/>
    </row>
    <row r="151" spans="1:10" x14ac:dyDescent="0.2">
      <c r="A151" s="2"/>
      <c r="B151" s="12" t="s">
        <v>128</v>
      </c>
      <c r="C151" s="13" t="s">
        <v>104</v>
      </c>
      <c r="D151" s="14">
        <f ca="1">'Royalties Partilha'!D151+'Royalties Concessão'!D151</f>
        <v>1186.9100000000001</v>
      </c>
      <c r="E151" s="14">
        <f ca="1">'Royalties Partilha'!E151+'Royalties Concessão'!E151</f>
        <v>0</v>
      </c>
      <c r="F151" s="14">
        <f ca="1">'Royalties Partilha'!F151+'Royalties Concessão'!F151</f>
        <v>1186.9100000000001</v>
      </c>
      <c r="G151" s="14">
        <f ca="1">'Royalties Partilha'!G151+'Royalties Concessão'!G151</f>
        <v>1186.9100000000001</v>
      </c>
      <c r="H151" s="2"/>
      <c r="I151" s="11"/>
      <c r="J151" s="11"/>
    </row>
    <row r="152" spans="1:10" x14ac:dyDescent="0.2">
      <c r="A152" s="2"/>
      <c r="B152" s="12" t="s">
        <v>129</v>
      </c>
      <c r="C152" s="13" t="s">
        <v>104</v>
      </c>
      <c r="D152" s="14">
        <f ca="1">'Royalties Partilha'!D152+'Royalties Concessão'!D152</f>
        <v>1186.9100000000001</v>
      </c>
      <c r="E152" s="14">
        <f ca="1">'Royalties Partilha'!E152+'Royalties Concessão'!E152</f>
        <v>0</v>
      </c>
      <c r="F152" s="14">
        <f ca="1">'Royalties Partilha'!F152+'Royalties Concessão'!F152</f>
        <v>1186.9100000000001</v>
      </c>
      <c r="G152" s="14">
        <f ca="1">'Royalties Partilha'!G152+'Royalties Concessão'!G152</f>
        <v>1186.9100000000001</v>
      </c>
      <c r="H152" s="2"/>
      <c r="I152" s="11"/>
      <c r="J152" s="11"/>
    </row>
    <row r="153" spans="1:10" x14ac:dyDescent="0.2">
      <c r="A153" s="2"/>
      <c r="B153" s="12" t="s">
        <v>130</v>
      </c>
      <c r="C153" s="13" t="s">
        <v>104</v>
      </c>
      <c r="D153" s="14">
        <f ca="1">'Royalties Partilha'!D153+'Royalties Concessão'!D153</f>
        <v>1364.74</v>
      </c>
      <c r="E153" s="14">
        <f ca="1">'Royalties Partilha'!E153+'Royalties Concessão'!E153</f>
        <v>0</v>
      </c>
      <c r="F153" s="14">
        <f ca="1">'Royalties Partilha'!F153+'Royalties Concessão'!F153</f>
        <v>1364.74</v>
      </c>
      <c r="G153" s="14">
        <f ca="1">'Royalties Partilha'!G153+'Royalties Concessão'!G153</f>
        <v>1364.74</v>
      </c>
      <c r="H153" s="2"/>
      <c r="I153" s="11"/>
      <c r="J153" s="11"/>
    </row>
    <row r="154" spans="1:10" x14ac:dyDescent="0.2">
      <c r="A154" s="2"/>
      <c r="B154" s="12" t="s">
        <v>131</v>
      </c>
      <c r="C154" s="13" t="s">
        <v>104</v>
      </c>
      <c r="D154" s="14">
        <f ca="1">'Royalties Partilha'!D154+'Royalties Concessão'!D154</f>
        <v>1542.99</v>
      </c>
      <c r="E154" s="14">
        <f ca="1">'Royalties Partilha'!E154+'Royalties Concessão'!E154</f>
        <v>0</v>
      </c>
      <c r="F154" s="14">
        <f ca="1">'Royalties Partilha'!F154+'Royalties Concessão'!F154</f>
        <v>1542.99</v>
      </c>
      <c r="G154" s="14">
        <f ca="1">'Royalties Partilha'!G154+'Royalties Concessão'!G154</f>
        <v>1542.99</v>
      </c>
      <c r="H154" s="2"/>
      <c r="I154" s="11"/>
      <c r="J154" s="11"/>
    </row>
    <row r="155" spans="1:10" x14ac:dyDescent="0.2">
      <c r="A155" s="2"/>
      <c r="B155" s="12" t="s">
        <v>132</v>
      </c>
      <c r="C155" s="13" t="s">
        <v>104</v>
      </c>
      <c r="D155" s="14">
        <f ca="1">'Royalties Partilha'!D155+'Royalties Concessão'!D155</f>
        <v>1424.29</v>
      </c>
      <c r="E155" s="14">
        <f ca="1">'Royalties Partilha'!E155+'Royalties Concessão'!E155</f>
        <v>0</v>
      </c>
      <c r="F155" s="14">
        <f ca="1">'Royalties Partilha'!F155+'Royalties Concessão'!F155</f>
        <v>1424.29</v>
      </c>
      <c r="G155" s="14">
        <f ca="1">'Royalties Partilha'!G155+'Royalties Concessão'!G155</f>
        <v>1424.29</v>
      </c>
      <c r="H155" s="2"/>
      <c r="I155" s="11"/>
      <c r="J155" s="11"/>
    </row>
    <row r="156" spans="1:10" x14ac:dyDescent="0.2">
      <c r="A156" s="2"/>
      <c r="B156" s="12" t="s">
        <v>133</v>
      </c>
      <c r="C156" s="13" t="s">
        <v>104</v>
      </c>
      <c r="D156" s="14">
        <f ca="1">'Royalties Partilha'!D156+'Royalties Concessão'!D156</f>
        <v>1364.95</v>
      </c>
      <c r="E156" s="14">
        <f ca="1">'Royalties Partilha'!E156+'Royalties Concessão'!E156</f>
        <v>0</v>
      </c>
      <c r="F156" s="14">
        <f ca="1">'Royalties Partilha'!F156+'Royalties Concessão'!F156</f>
        <v>1364.95</v>
      </c>
      <c r="G156" s="14">
        <f ca="1">'Royalties Partilha'!G156+'Royalties Concessão'!G156</f>
        <v>1364.95</v>
      </c>
      <c r="H156" s="2"/>
      <c r="I156" s="11"/>
      <c r="J156" s="11"/>
    </row>
    <row r="157" spans="1:10" x14ac:dyDescent="0.2">
      <c r="A157" s="2"/>
      <c r="B157" s="12" t="s">
        <v>134</v>
      </c>
      <c r="C157" s="13" t="s">
        <v>104</v>
      </c>
      <c r="D157" s="14">
        <f ca="1">'Royalties Partilha'!D157+'Royalties Concessão'!D157</f>
        <v>1365.58</v>
      </c>
      <c r="E157" s="14">
        <f ca="1">'Royalties Partilha'!E157+'Royalties Concessão'!E157</f>
        <v>0</v>
      </c>
      <c r="F157" s="14">
        <f ca="1">'Royalties Partilha'!F157+'Royalties Concessão'!F157</f>
        <v>1365.58</v>
      </c>
      <c r="G157" s="14">
        <f ca="1">'Royalties Partilha'!G157+'Royalties Concessão'!G157</f>
        <v>1365.58</v>
      </c>
      <c r="H157" s="2"/>
      <c r="I157" s="11"/>
      <c r="J157" s="11"/>
    </row>
    <row r="158" spans="1:10" x14ac:dyDescent="0.2">
      <c r="A158" s="2"/>
      <c r="B158" s="12" t="s">
        <v>135</v>
      </c>
      <c r="C158" s="13" t="s">
        <v>104</v>
      </c>
      <c r="D158" s="14">
        <f ca="1">'Royalties Partilha'!D158+'Royalties Concessão'!D158</f>
        <v>1424.5</v>
      </c>
      <c r="E158" s="14">
        <f ca="1">'Royalties Partilha'!E158+'Royalties Concessão'!E158</f>
        <v>0</v>
      </c>
      <c r="F158" s="14">
        <f ca="1">'Royalties Partilha'!F158+'Royalties Concessão'!F158</f>
        <v>1424.5</v>
      </c>
      <c r="G158" s="14">
        <f ca="1">'Royalties Partilha'!G158+'Royalties Concessão'!G158</f>
        <v>1424.5</v>
      </c>
      <c r="H158" s="2"/>
      <c r="I158" s="11"/>
      <c r="J158" s="11"/>
    </row>
    <row r="159" spans="1:10" x14ac:dyDescent="0.2">
      <c r="A159" s="2"/>
      <c r="B159" s="12" t="s">
        <v>136</v>
      </c>
      <c r="C159" s="13" t="s">
        <v>104</v>
      </c>
      <c r="D159" s="14">
        <f ca="1">'Royalties Partilha'!D159+'Royalties Concessão'!D159</f>
        <v>1246.25</v>
      </c>
      <c r="E159" s="14">
        <f ca="1">'Royalties Partilha'!E159+'Royalties Concessão'!E159</f>
        <v>0</v>
      </c>
      <c r="F159" s="14">
        <f ca="1">'Royalties Partilha'!F159+'Royalties Concessão'!F159</f>
        <v>1246.25</v>
      </c>
      <c r="G159" s="14">
        <f ca="1">'Royalties Partilha'!G159+'Royalties Concessão'!G159</f>
        <v>1246.25</v>
      </c>
      <c r="H159" s="2"/>
      <c r="I159" s="11"/>
      <c r="J159" s="11"/>
    </row>
    <row r="160" spans="1:10" x14ac:dyDescent="0.2">
      <c r="A160" s="2"/>
      <c r="B160" s="12" t="s">
        <v>137</v>
      </c>
      <c r="C160" s="13" t="s">
        <v>104</v>
      </c>
      <c r="D160" s="14">
        <f ca="1">'Royalties Partilha'!D160+'Royalties Concessão'!D160</f>
        <v>1364.95</v>
      </c>
      <c r="E160" s="14">
        <f ca="1">'Royalties Partilha'!E160+'Royalties Concessão'!E160</f>
        <v>0</v>
      </c>
      <c r="F160" s="14">
        <f ca="1">'Royalties Partilha'!F160+'Royalties Concessão'!F160</f>
        <v>1364.95</v>
      </c>
      <c r="G160" s="14">
        <f ca="1">'Royalties Partilha'!G160+'Royalties Concessão'!G160</f>
        <v>1364.95</v>
      </c>
      <c r="H160" s="2"/>
      <c r="I160" s="11"/>
      <c r="J160" s="11"/>
    </row>
    <row r="161" spans="1:10" x14ac:dyDescent="0.2">
      <c r="A161" s="2"/>
      <c r="B161" s="12" t="s">
        <v>138</v>
      </c>
      <c r="C161" s="13" t="s">
        <v>104</v>
      </c>
      <c r="D161" s="14">
        <f ca="1">'Royalties Partilha'!D161+'Royalties Concessão'!D161</f>
        <v>1483.64</v>
      </c>
      <c r="E161" s="14">
        <f ca="1">'Royalties Partilha'!E161+'Royalties Concessão'!E161</f>
        <v>0</v>
      </c>
      <c r="F161" s="14">
        <f ca="1">'Royalties Partilha'!F161+'Royalties Concessão'!F161</f>
        <v>1483.64</v>
      </c>
      <c r="G161" s="14">
        <f ca="1">'Royalties Partilha'!G161+'Royalties Concessão'!G161</f>
        <v>1483.64</v>
      </c>
      <c r="H161" s="2"/>
      <c r="I161" s="11"/>
      <c r="J161" s="11"/>
    </row>
    <row r="162" spans="1:10" x14ac:dyDescent="0.2">
      <c r="A162" s="2"/>
      <c r="B162" s="12" t="s">
        <v>139</v>
      </c>
      <c r="C162" s="13" t="s">
        <v>104</v>
      </c>
      <c r="D162" s="14">
        <f ca="1">'Royalties Partilha'!D162+'Royalties Concessão'!D162</f>
        <v>1246.67</v>
      </c>
      <c r="E162" s="14">
        <f ca="1">'Royalties Partilha'!E162+'Royalties Concessão'!E162</f>
        <v>0</v>
      </c>
      <c r="F162" s="14">
        <f ca="1">'Royalties Partilha'!F162+'Royalties Concessão'!F162</f>
        <v>1246.67</v>
      </c>
      <c r="G162" s="14">
        <f ca="1">'Royalties Partilha'!G162+'Royalties Concessão'!G162</f>
        <v>1246.67</v>
      </c>
      <c r="H162" s="2"/>
      <c r="I162" s="11"/>
      <c r="J162" s="11"/>
    </row>
    <row r="163" spans="1:10" x14ac:dyDescent="0.2">
      <c r="A163" s="2"/>
      <c r="B163" s="12" t="s">
        <v>140</v>
      </c>
      <c r="C163" s="13" t="s">
        <v>104</v>
      </c>
      <c r="D163" s="14">
        <f ca="1">'Royalties Partilha'!D163+'Royalties Concessão'!D163</f>
        <v>1424.08</v>
      </c>
      <c r="E163" s="14">
        <f ca="1">'Royalties Partilha'!E163+'Royalties Concessão'!E163</f>
        <v>0</v>
      </c>
      <c r="F163" s="14">
        <f ca="1">'Royalties Partilha'!F163+'Royalties Concessão'!F163</f>
        <v>1424.08</v>
      </c>
      <c r="G163" s="14">
        <f ca="1">'Royalties Partilha'!G163+'Royalties Concessão'!G163</f>
        <v>1424.08</v>
      </c>
      <c r="H163" s="2"/>
      <c r="I163" s="11"/>
      <c r="J163" s="11"/>
    </row>
    <row r="164" spans="1:10" x14ac:dyDescent="0.2">
      <c r="A164" s="2"/>
      <c r="B164" s="12" t="s">
        <v>141</v>
      </c>
      <c r="C164" s="13" t="s">
        <v>104</v>
      </c>
      <c r="D164" s="14">
        <f ca="1">'Royalties Partilha'!D164+'Royalties Concessão'!D164</f>
        <v>1720.82</v>
      </c>
      <c r="E164" s="14">
        <f ca="1">'Royalties Partilha'!E164+'Royalties Concessão'!E164</f>
        <v>0</v>
      </c>
      <c r="F164" s="14">
        <f ca="1">'Royalties Partilha'!F164+'Royalties Concessão'!F164</f>
        <v>1720.82</v>
      </c>
      <c r="G164" s="14">
        <f ca="1">'Royalties Partilha'!G164+'Royalties Concessão'!G164</f>
        <v>1720.82</v>
      </c>
      <c r="H164" s="2"/>
      <c r="I164" s="11"/>
      <c r="J164" s="11"/>
    </row>
    <row r="165" spans="1:10" x14ac:dyDescent="0.2">
      <c r="A165" s="2"/>
      <c r="B165" s="12" t="s">
        <v>142</v>
      </c>
      <c r="C165" s="13" t="s">
        <v>104</v>
      </c>
      <c r="D165" s="14">
        <f ca="1">'Royalties Partilha'!D165+'Royalties Concessão'!D165</f>
        <v>1246.46</v>
      </c>
      <c r="E165" s="14">
        <f ca="1">'Royalties Partilha'!E165+'Royalties Concessão'!E165</f>
        <v>0</v>
      </c>
      <c r="F165" s="14">
        <f ca="1">'Royalties Partilha'!F165+'Royalties Concessão'!F165</f>
        <v>1246.46</v>
      </c>
      <c r="G165" s="14">
        <f ca="1">'Royalties Partilha'!G165+'Royalties Concessão'!G165</f>
        <v>1246.46</v>
      </c>
      <c r="H165" s="2"/>
      <c r="I165" s="11"/>
      <c r="J165" s="11"/>
    </row>
    <row r="166" spans="1:10" x14ac:dyDescent="0.2">
      <c r="A166" s="2"/>
      <c r="B166" s="12" t="s">
        <v>143</v>
      </c>
      <c r="C166" s="13" t="s">
        <v>104</v>
      </c>
      <c r="D166" s="14">
        <f ca="1">'Royalties Partilha'!D166+'Royalties Concessão'!D166</f>
        <v>1305.5999999999999</v>
      </c>
      <c r="E166" s="14">
        <f ca="1">'Royalties Partilha'!E166+'Royalties Concessão'!E166</f>
        <v>0</v>
      </c>
      <c r="F166" s="14">
        <f ca="1">'Royalties Partilha'!F166+'Royalties Concessão'!F166</f>
        <v>1305.5999999999999</v>
      </c>
      <c r="G166" s="14">
        <f ca="1">'Royalties Partilha'!G166+'Royalties Concessão'!G166</f>
        <v>1305.5999999999999</v>
      </c>
      <c r="H166" s="2"/>
      <c r="I166" s="11"/>
      <c r="J166" s="11"/>
    </row>
    <row r="167" spans="1:10" x14ac:dyDescent="0.2">
      <c r="A167" s="2"/>
      <c r="B167" s="12" t="s">
        <v>144</v>
      </c>
      <c r="C167" s="13" t="s">
        <v>104</v>
      </c>
      <c r="D167" s="14">
        <f ca="1">'Royalties Partilha'!D167+'Royalties Concessão'!D167</f>
        <v>45962.07</v>
      </c>
      <c r="E167" s="14">
        <f ca="1">'Royalties Partilha'!E167+'Royalties Concessão'!E167</f>
        <v>472715.03</v>
      </c>
      <c r="F167" s="14">
        <f ca="1">'Royalties Partilha'!F167+'Royalties Concessão'!F167</f>
        <v>518677.10000000003</v>
      </c>
      <c r="G167" s="14">
        <f ca="1">'Royalties Partilha'!G167+'Royalties Concessão'!G167</f>
        <v>518677.10000000003</v>
      </c>
      <c r="H167" s="2"/>
      <c r="I167" s="11"/>
      <c r="J167" s="11"/>
    </row>
    <row r="168" spans="1:10" x14ac:dyDescent="0.2">
      <c r="A168" s="2"/>
      <c r="B168" s="12" t="s">
        <v>145</v>
      </c>
      <c r="C168" s="13" t="s">
        <v>104</v>
      </c>
      <c r="D168" s="14">
        <f ca="1">'Royalties Partilha'!D168+'Royalties Concessão'!D168</f>
        <v>1655.82</v>
      </c>
      <c r="E168" s="14">
        <f ca="1">'Royalties Partilha'!E168+'Royalties Concessão'!E168</f>
        <v>0</v>
      </c>
      <c r="F168" s="14">
        <f ca="1">'Royalties Partilha'!F168+'Royalties Concessão'!F168</f>
        <v>1655.82</v>
      </c>
      <c r="G168" s="14">
        <f ca="1">'Royalties Partilha'!G168+'Royalties Concessão'!G168</f>
        <v>1655.82</v>
      </c>
      <c r="H168" s="2"/>
      <c r="I168" s="11"/>
      <c r="J168" s="11"/>
    </row>
    <row r="169" spans="1:10" x14ac:dyDescent="0.2">
      <c r="A169" s="2"/>
      <c r="B169" s="12" t="s">
        <v>146</v>
      </c>
      <c r="C169" s="13" t="s">
        <v>104</v>
      </c>
      <c r="D169" s="14">
        <f ca="1">'Royalties Partilha'!D169+'Royalties Concessão'!D169</f>
        <v>109272.33</v>
      </c>
      <c r="E169" s="14">
        <f ca="1">'Royalties Partilha'!E169+'Royalties Concessão'!E169</f>
        <v>195249.11000000002</v>
      </c>
      <c r="F169" s="14">
        <f ca="1">'Royalties Partilha'!F169+'Royalties Concessão'!F169</f>
        <v>304521.44</v>
      </c>
      <c r="G169" s="14">
        <f ca="1">'Royalties Partilha'!G169+'Royalties Concessão'!G169</f>
        <v>304521.44</v>
      </c>
      <c r="H169" s="2"/>
      <c r="I169" s="11"/>
      <c r="J169" s="11"/>
    </row>
    <row r="170" spans="1:10" x14ac:dyDescent="0.2">
      <c r="A170" s="2"/>
      <c r="B170" s="12" t="s">
        <v>147</v>
      </c>
      <c r="C170" s="13" t="s">
        <v>104</v>
      </c>
      <c r="D170" s="14">
        <f ca="1">'Royalties Partilha'!D170+'Royalties Concessão'!D170</f>
        <v>1714.96</v>
      </c>
      <c r="E170" s="14">
        <f ca="1">'Royalties Partilha'!E170+'Royalties Concessão'!E170</f>
        <v>0</v>
      </c>
      <c r="F170" s="14">
        <f ca="1">'Royalties Partilha'!F170+'Royalties Concessão'!F170</f>
        <v>1714.96</v>
      </c>
      <c r="G170" s="14">
        <f ca="1">'Royalties Partilha'!G170+'Royalties Concessão'!G170</f>
        <v>1714.96</v>
      </c>
      <c r="H170" s="2"/>
      <c r="I170" s="11"/>
      <c r="J170" s="11"/>
    </row>
    <row r="171" spans="1:10" x14ac:dyDescent="0.2">
      <c r="A171" s="2"/>
      <c r="B171" s="12" t="s">
        <v>148</v>
      </c>
      <c r="C171" s="13" t="s">
        <v>104</v>
      </c>
      <c r="D171" s="14">
        <f ca="1">'Royalties Partilha'!D171+'Royalties Concessão'!D171</f>
        <v>1714.96</v>
      </c>
      <c r="E171" s="14">
        <f ca="1">'Royalties Partilha'!E171+'Royalties Concessão'!E171</f>
        <v>0</v>
      </c>
      <c r="F171" s="14">
        <f ca="1">'Royalties Partilha'!F171+'Royalties Concessão'!F171</f>
        <v>1714.96</v>
      </c>
      <c r="G171" s="14">
        <f ca="1">'Royalties Partilha'!G171+'Royalties Concessão'!G171</f>
        <v>1714.96</v>
      </c>
      <c r="H171" s="2"/>
      <c r="I171" s="11"/>
      <c r="J171" s="11"/>
    </row>
    <row r="172" spans="1:10" x14ac:dyDescent="0.2">
      <c r="A172" s="2"/>
      <c r="B172" s="12" t="s">
        <v>149</v>
      </c>
      <c r="C172" s="13" t="s">
        <v>104</v>
      </c>
      <c r="D172" s="14">
        <f ca="1">'Royalties Partilha'!D172+'Royalties Concessão'!D172</f>
        <v>1182.73</v>
      </c>
      <c r="E172" s="14">
        <f ca="1">'Royalties Partilha'!E172+'Royalties Concessão'!E172</f>
        <v>0</v>
      </c>
      <c r="F172" s="14">
        <f ca="1">'Royalties Partilha'!F172+'Royalties Concessão'!F172</f>
        <v>1182.73</v>
      </c>
      <c r="G172" s="14">
        <f ca="1">'Royalties Partilha'!G172+'Royalties Concessão'!G172</f>
        <v>1182.73</v>
      </c>
      <c r="H172" s="2"/>
      <c r="I172" s="11"/>
      <c r="J172" s="11"/>
    </row>
    <row r="173" spans="1:10" x14ac:dyDescent="0.2">
      <c r="A173" s="2"/>
      <c r="B173" s="12" t="s">
        <v>150</v>
      </c>
      <c r="C173" s="13" t="s">
        <v>104</v>
      </c>
      <c r="D173" s="14">
        <f ca="1">'Royalties Partilha'!D173+'Royalties Concessão'!D173</f>
        <v>923050.9</v>
      </c>
      <c r="E173" s="14">
        <f ca="1">'Royalties Partilha'!E173+'Royalties Concessão'!E173</f>
        <v>600464.36</v>
      </c>
      <c r="F173" s="14">
        <f ca="1">'Royalties Partilha'!F173+'Royalties Concessão'!F173</f>
        <v>1523515.26</v>
      </c>
      <c r="G173" s="14">
        <f ca="1">'Royalties Partilha'!G173+'Royalties Concessão'!G173</f>
        <v>1523515.26</v>
      </c>
      <c r="H173" s="2"/>
      <c r="I173" s="11"/>
      <c r="J173" s="11"/>
    </row>
    <row r="174" spans="1:10" x14ac:dyDescent="0.2">
      <c r="A174" s="2"/>
      <c r="B174" s="12" t="s">
        <v>151</v>
      </c>
      <c r="C174" s="13" t="s">
        <v>104</v>
      </c>
      <c r="D174" s="14">
        <f ca="1">'Royalties Partilha'!D174+'Royalties Concessão'!D174</f>
        <v>1596.68</v>
      </c>
      <c r="E174" s="14">
        <f ca="1">'Royalties Partilha'!E174+'Royalties Concessão'!E174</f>
        <v>0</v>
      </c>
      <c r="F174" s="14">
        <f ca="1">'Royalties Partilha'!F174+'Royalties Concessão'!F174</f>
        <v>1596.68</v>
      </c>
      <c r="G174" s="14">
        <f ca="1">'Royalties Partilha'!G174+'Royalties Concessão'!G174</f>
        <v>1596.68</v>
      </c>
      <c r="H174" s="2"/>
      <c r="I174" s="11"/>
      <c r="J174" s="11"/>
    </row>
    <row r="175" spans="1:10" x14ac:dyDescent="0.2">
      <c r="A175" s="2"/>
      <c r="B175" s="12" t="s">
        <v>152</v>
      </c>
      <c r="C175" s="13" t="s">
        <v>104</v>
      </c>
      <c r="D175" s="14">
        <f ca="1">'Royalties Partilha'!D175+'Royalties Concessão'!D175</f>
        <v>1714.96</v>
      </c>
      <c r="E175" s="14">
        <f ca="1">'Royalties Partilha'!E175+'Royalties Concessão'!E175</f>
        <v>0</v>
      </c>
      <c r="F175" s="14">
        <f ca="1">'Royalties Partilha'!F175+'Royalties Concessão'!F175</f>
        <v>1714.96</v>
      </c>
      <c r="G175" s="14">
        <f ca="1">'Royalties Partilha'!G175+'Royalties Concessão'!G175</f>
        <v>1714.96</v>
      </c>
      <c r="H175" s="2"/>
      <c r="I175" s="11"/>
      <c r="J175" s="11"/>
    </row>
    <row r="176" spans="1:10" x14ac:dyDescent="0.2">
      <c r="A176" s="2"/>
      <c r="B176" s="12" t="s">
        <v>153</v>
      </c>
      <c r="C176" s="13" t="s">
        <v>104</v>
      </c>
      <c r="D176" s="14">
        <f ca="1">'Royalties Partilha'!D176+'Royalties Concessão'!D176</f>
        <v>1360.14</v>
      </c>
      <c r="E176" s="14">
        <f ca="1">'Royalties Partilha'!E176+'Royalties Concessão'!E176</f>
        <v>0</v>
      </c>
      <c r="F176" s="14">
        <f ca="1">'Royalties Partilha'!F176+'Royalties Concessão'!F176</f>
        <v>1360.14</v>
      </c>
      <c r="G176" s="14">
        <f ca="1">'Royalties Partilha'!G176+'Royalties Concessão'!G176</f>
        <v>1360.14</v>
      </c>
      <c r="H176" s="2"/>
      <c r="I176" s="11"/>
      <c r="J176" s="11"/>
    </row>
    <row r="177" spans="1:10" x14ac:dyDescent="0.2">
      <c r="A177" s="2"/>
      <c r="B177" s="12" t="s">
        <v>154</v>
      </c>
      <c r="C177" s="13" t="s">
        <v>104</v>
      </c>
      <c r="D177" s="14">
        <f ca="1">'Royalties Partilha'!D177+'Royalties Concessão'!D177</f>
        <v>1241.8599999999999</v>
      </c>
      <c r="E177" s="14">
        <f ca="1">'Royalties Partilha'!E177+'Royalties Concessão'!E177</f>
        <v>0</v>
      </c>
      <c r="F177" s="14">
        <f ca="1">'Royalties Partilha'!F177+'Royalties Concessão'!F177</f>
        <v>1241.8599999999999</v>
      </c>
      <c r="G177" s="14">
        <f ca="1">'Royalties Partilha'!G177+'Royalties Concessão'!G177</f>
        <v>1241.8599999999999</v>
      </c>
      <c r="H177" s="2"/>
      <c r="I177" s="11"/>
      <c r="J177" s="11"/>
    </row>
    <row r="178" spans="1:10" x14ac:dyDescent="0.2">
      <c r="A178" s="2"/>
      <c r="B178" s="12" t="s">
        <v>155</v>
      </c>
      <c r="C178" s="13" t="s">
        <v>104</v>
      </c>
      <c r="D178" s="14">
        <f ca="1">'Royalties Partilha'!D178+'Royalties Concessão'!D178</f>
        <v>1596.68</v>
      </c>
      <c r="E178" s="14">
        <f ca="1">'Royalties Partilha'!E178+'Royalties Concessão'!E178</f>
        <v>0</v>
      </c>
      <c r="F178" s="14">
        <f ca="1">'Royalties Partilha'!F178+'Royalties Concessão'!F178</f>
        <v>1596.68</v>
      </c>
      <c r="G178" s="14">
        <f ca="1">'Royalties Partilha'!G178+'Royalties Concessão'!G178</f>
        <v>1596.68</v>
      </c>
      <c r="H178" s="2"/>
      <c r="I178" s="11"/>
      <c r="J178" s="11"/>
    </row>
    <row r="179" spans="1:10" x14ac:dyDescent="0.2">
      <c r="A179" s="2"/>
      <c r="B179" s="12" t="s">
        <v>156</v>
      </c>
      <c r="C179" s="13" t="s">
        <v>104</v>
      </c>
      <c r="D179" s="14">
        <f ca="1">'Royalties Partilha'!D179+'Royalties Concessão'!D179</f>
        <v>694437.72</v>
      </c>
      <c r="E179" s="14">
        <f ca="1">'Royalties Partilha'!E179+'Royalties Concessão'!E179</f>
        <v>0</v>
      </c>
      <c r="F179" s="14">
        <f ca="1">'Royalties Partilha'!F179+'Royalties Concessão'!F179</f>
        <v>694437.72</v>
      </c>
      <c r="G179" s="14">
        <f ca="1">'Royalties Partilha'!G179+'Royalties Concessão'!G179</f>
        <v>694437.72</v>
      </c>
      <c r="H179" s="2"/>
      <c r="I179" s="11"/>
      <c r="J179" s="11"/>
    </row>
    <row r="180" spans="1:10" x14ac:dyDescent="0.2">
      <c r="A180" s="2"/>
      <c r="B180" s="12" t="s">
        <v>157</v>
      </c>
      <c r="C180" s="13" t="s">
        <v>104</v>
      </c>
      <c r="D180" s="14">
        <f ca="1">'Royalties Partilha'!D180+'Royalties Concessão'!D180</f>
        <v>769930.4</v>
      </c>
      <c r="E180" s="14">
        <f ca="1">'Royalties Partilha'!E180+'Royalties Concessão'!E180</f>
        <v>45357.71</v>
      </c>
      <c r="F180" s="14">
        <f ca="1">'Royalties Partilha'!F180+'Royalties Concessão'!F180</f>
        <v>815288.11</v>
      </c>
      <c r="G180" s="14">
        <f ca="1">'Royalties Partilha'!G180+'Royalties Concessão'!G180</f>
        <v>815288.11</v>
      </c>
      <c r="H180" s="2"/>
      <c r="I180" s="11"/>
      <c r="J180" s="11"/>
    </row>
    <row r="181" spans="1:10" x14ac:dyDescent="0.2">
      <c r="A181" s="2"/>
      <c r="B181" s="12" t="s">
        <v>158</v>
      </c>
      <c r="C181" s="13" t="s">
        <v>104</v>
      </c>
      <c r="D181" s="14">
        <f ca="1">'Royalties Partilha'!D181+'Royalties Concessão'!D181</f>
        <v>1596.68</v>
      </c>
      <c r="E181" s="14">
        <f ca="1">'Royalties Partilha'!E181+'Royalties Concessão'!E181</f>
        <v>0</v>
      </c>
      <c r="F181" s="14">
        <f ca="1">'Royalties Partilha'!F181+'Royalties Concessão'!F181</f>
        <v>1596.68</v>
      </c>
      <c r="G181" s="14">
        <f ca="1">'Royalties Partilha'!G181+'Royalties Concessão'!G181</f>
        <v>1596.68</v>
      </c>
      <c r="H181" s="2"/>
      <c r="I181" s="11"/>
      <c r="J181" s="11"/>
    </row>
    <row r="182" spans="1:10" x14ac:dyDescent="0.2">
      <c r="A182" s="2"/>
      <c r="B182" s="12" t="s">
        <v>159</v>
      </c>
      <c r="C182" s="13" t="s">
        <v>104</v>
      </c>
      <c r="D182" s="14">
        <f ca="1">'Royalties Partilha'!D182+'Royalties Concessão'!D182</f>
        <v>885939.53</v>
      </c>
      <c r="E182" s="14">
        <f ca="1">'Royalties Partilha'!E182+'Royalties Concessão'!E182</f>
        <v>135047.84</v>
      </c>
      <c r="F182" s="14">
        <f ca="1">'Royalties Partilha'!F182+'Royalties Concessão'!F182</f>
        <v>1020987.37</v>
      </c>
      <c r="G182" s="14">
        <f ca="1">'Royalties Partilha'!G182+'Royalties Concessão'!G182</f>
        <v>1020987.37</v>
      </c>
      <c r="H182" s="2"/>
      <c r="I182" s="11"/>
      <c r="J182" s="11"/>
    </row>
    <row r="183" spans="1:10" x14ac:dyDescent="0.2">
      <c r="A183" s="2"/>
      <c r="B183" s="12" t="s">
        <v>160</v>
      </c>
      <c r="C183" s="13" t="s">
        <v>104</v>
      </c>
      <c r="D183" s="14">
        <f ca="1">'Royalties Partilha'!D183+'Royalties Concessão'!D183</f>
        <v>1720.82</v>
      </c>
      <c r="E183" s="14">
        <f ca="1">'Royalties Partilha'!E183+'Royalties Concessão'!E183</f>
        <v>0</v>
      </c>
      <c r="F183" s="14">
        <f ca="1">'Royalties Partilha'!F183+'Royalties Concessão'!F183</f>
        <v>1720.82</v>
      </c>
      <c r="G183" s="14">
        <f ca="1">'Royalties Partilha'!G183+'Royalties Concessão'!G183</f>
        <v>1720.82</v>
      </c>
      <c r="H183" s="2"/>
      <c r="I183" s="11"/>
      <c r="J183" s="11"/>
    </row>
    <row r="184" spans="1:10" x14ac:dyDescent="0.2">
      <c r="A184" s="2"/>
      <c r="B184" s="12" t="s">
        <v>161</v>
      </c>
      <c r="C184" s="13" t="s">
        <v>104</v>
      </c>
      <c r="D184" s="14">
        <f ca="1">'Royalties Partilha'!D184+'Royalties Concessão'!D184</f>
        <v>1364.95</v>
      </c>
      <c r="E184" s="14">
        <f ca="1">'Royalties Partilha'!E184+'Royalties Concessão'!E184</f>
        <v>0</v>
      </c>
      <c r="F184" s="14">
        <f ca="1">'Royalties Partilha'!F184+'Royalties Concessão'!F184</f>
        <v>1364.95</v>
      </c>
      <c r="G184" s="14">
        <f ca="1">'Royalties Partilha'!G184+'Royalties Concessão'!G184</f>
        <v>1364.95</v>
      </c>
      <c r="H184" s="2"/>
      <c r="I184" s="11"/>
      <c r="J184" s="11"/>
    </row>
    <row r="185" spans="1:10" x14ac:dyDescent="0.2">
      <c r="A185" s="2"/>
      <c r="B185" s="12" t="s">
        <v>162</v>
      </c>
      <c r="C185" s="13" t="s">
        <v>104</v>
      </c>
      <c r="D185" s="14">
        <f ca="1">'Royalties Partilha'!D185+'Royalties Concessão'!D185</f>
        <v>1543.2</v>
      </c>
      <c r="E185" s="14">
        <f ca="1">'Royalties Partilha'!E185+'Royalties Concessão'!E185</f>
        <v>0</v>
      </c>
      <c r="F185" s="14">
        <f ca="1">'Royalties Partilha'!F185+'Royalties Concessão'!F185</f>
        <v>1543.2</v>
      </c>
      <c r="G185" s="14">
        <f ca="1">'Royalties Partilha'!G185+'Royalties Concessão'!G185</f>
        <v>1543.2</v>
      </c>
      <c r="H185" s="2"/>
      <c r="I185" s="11"/>
      <c r="J185" s="11"/>
    </row>
    <row r="186" spans="1:10" x14ac:dyDescent="0.2">
      <c r="A186" s="2"/>
      <c r="B186" s="12" t="s">
        <v>163</v>
      </c>
      <c r="C186" s="13" t="s">
        <v>104</v>
      </c>
      <c r="D186" s="14">
        <f ca="1">'Royalties Partilha'!D186+'Royalties Concessão'!D186</f>
        <v>1542.57</v>
      </c>
      <c r="E186" s="14">
        <f ca="1">'Royalties Partilha'!E186+'Royalties Concessão'!E186</f>
        <v>0</v>
      </c>
      <c r="F186" s="14">
        <f ca="1">'Royalties Partilha'!F186+'Royalties Concessão'!F186</f>
        <v>1542.57</v>
      </c>
      <c r="G186" s="14">
        <f ca="1">'Royalties Partilha'!G186+'Royalties Concessão'!G186</f>
        <v>1542.57</v>
      </c>
      <c r="H186" s="2"/>
      <c r="I186" s="11"/>
      <c r="J186" s="11"/>
    </row>
    <row r="187" spans="1:10" x14ac:dyDescent="0.2">
      <c r="A187" s="2"/>
      <c r="B187" s="12" t="s">
        <v>164</v>
      </c>
      <c r="C187" s="13" t="s">
        <v>104</v>
      </c>
      <c r="D187" s="14">
        <f ca="1">'Royalties Partilha'!D187+'Royalties Concessão'!D187</f>
        <v>1424.5</v>
      </c>
      <c r="E187" s="14">
        <f ca="1">'Royalties Partilha'!E187+'Royalties Concessão'!E187</f>
        <v>0</v>
      </c>
      <c r="F187" s="14">
        <f ca="1">'Royalties Partilha'!F187+'Royalties Concessão'!F187</f>
        <v>1424.5</v>
      </c>
      <c r="G187" s="14">
        <f ca="1">'Royalties Partilha'!G187+'Royalties Concessão'!G187</f>
        <v>1424.5</v>
      </c>
      <c r="H187" s="2"/>
      <c r="I187" s="11"/>
      <c r="J187" s="11"/>
    </row>
    <row r="188" spans="1:10" x14ac:dyDescent="0.2">
      <c r="A188" s="2"/>
      <c r="B188" s="12" t="s">
        <v>165</v>
      </c>
      <c r="C188" s="13" t="s">
        <v>104</v>
      </c>
      <c r="D188" s="14">
        <f ca="1">'Royalties Partilha'!D188+'Royalties Concessão'!D188</f>
        <v>1958.4</v>
      </c>
      <c r="E188" s="14">
        <f ca="1">'Royalties Partilha'!E188+'Royalties Concessão'!E188</f>
        <v>0</v>
      </c>
      <c r="F188" s="14">
        <f ca="1">'Royalties Partilha'!F188+'Royalties Concessão'!F188</f>
        <v>1958.4</v>
      </c>
      <c r="G188" s="14">
        <f ca="1">'Royalties Partilha'!G188+'Royalties Concessão'!G188</f>
        <v>1958.4</v>
      </c>
      <c r="H188" s="2"/>
      <c r="I188" s="11"/>
      <c r="J188" s="11"/>
    </row>
    <row r="189" spans="1:10" x14ac:dyDescent="0.2">
      <c r="A189" s="2"/>
      <c r="B189" s="12" t="s">
        <v>166</v>
      </c>
      <c r="C189" s="13" t="s">
        <v>104</v>
      </c>
      <c r="D189" s="14">
        <f ca="1">'Royalties Partilha'!D189+'Royalties Concessão'!D189</f>
        <v>1661.47</v>
      </c>
      <c r="E189" s="14">
        <f ca="1">'Royalties Partilha'!E189+'Royalties Concessão'!E189</f>
        <v>0</v>
      </c>
      <c r="F189" s="14">
        <f ca="1">'Royalties Partilha'!F189+'Royalties Concessão'!F189</f>
        <v>1661.47</v>
      </c>
      <c r="G189" s="14">
        <f ca="1">'Royalties Partilha'!G189+'Royalties Concessão'!G189</f>
        <v>1661.47</v>
      </c>
      <c r="H189" s="2"/>
      <c r="I189" s="11"/>
      <c r="J189" s="11"/>
    </row>
    <row r="190" spans="1:10" x14ac:dyDescent="0.2">
      <c r="A190" s="2"/>
      <c r="B190" s="12" t="s">
        <v>167</v>
      </c>
      <c r="C190" s="13" t="s">
        <v>104</v>
      </c>
      <c r="D190" s="14">
        <f ca="1">'Royalties Partilha'!D190+'Royalties Concessão'!D190</f>
        <v>124266.58</v>
      </c>
      <c r="E190" s="14">
        <f ca="1">'Royalties Partilha'!E190+'Royalties Concessão'!E190</f>
        <v>1334.01</v>
      </c>
      <c r="F190" s="14">
        <f ca="1">'Royalties Partilha'!F190+'Royalties Concessão'!F190</f>
        <v>125600.59</v>
      </c>
      <c r="G190" s="14">
        <f ca="1">'Royalties Partilha'!G190+'Royalties Concessão'!G190</f>
        <v>125600.59</v>
      </c>
      <c r="H190" s="2"/>
      <c r="I190" s="11"/>
      <c r="J190" s="11"/>
    </row>
    <row r="191" spans="1:10" x14ac:dyDescent="0.2">
      <c r="A191" s="2"/>
      <c r="B191" s="12" t="s">
        <v>168</v>
      </c>
      <c r="C191" s="13" t="s">
        <v>104</v>
      </c>
      <c r="D191" s="14">
        <f ca="1">'Royalties Partilha'!D191+'Royalties Concessão'!D191</f>
        <v>1542.99</v>
      </c>
      <c r="E191" s="14">
        <f ca="1">'Royalties Partilha'!E191+'Royalties Concessão'!E191</f>
        <v>0</v>
      </c>
      <c r="F191" s="14">
        <f ca="1">'Royalties Partilha'!F191+'Royalties Concessão'!F191</f>
        <v>1542.99</v>
      </c>
      <c r="G191" s="14">
        <f ca="1">'Royalties Partilha'!G191+'Royalties Concessão'!G191</f>
        <v>1542.99</v>
      </c>
      <c r="H191" s="2"/>
      <c r="I191" s="11"/>
      <c r="J191" s="11"/>
    </row>
    <row r="192" spans="1:10" x14ac:dyDescent="0.2">
      <c r="A192" s="2"/>
      <c r="B192" s="12" t="s">
        <v>169</v>
      </c>
      <c r="C192" s="13" t="s">
        <v>104</v>
      </c>
      <c r="D192" s="14">
        <f ca="1">'Royalties Partilha'!D192+'Royalties Concessão'!D192</f>
        <v>1424.5</v>
      </c>
      <c r="E192" s="14">
        <f ca="1">'Royalties Partilha'!E192+'Royalties Concessão'!E192</f>
        <v>0</v>
      </c>
      <c r="F192" s="14">
        <f ca="1">'Royalties Partilha'!F192+'Royalties Concessão'!F192</f>
        <v>1424.5</v>
      </c>
      <c r="G192" s="14">
        <f ca="1">'Royalties Partilha'!G192+'Royalties Concessão'!G192</f>
        <v>1424.5</v>
      </c>
      <c r="H192" s="2"/>
      <c r="I192" s="11"/>
      <c r="J192" s="11"/>
    </row>
    <row r="193" spans="1:10" x14ac:dyDescent="0.2">
      <c r="A193" s="2"/>
      <c r="B193" s="12" t="s">
        <v>170</v>
      </c>
      <c r="C193" s="13" t="s">
        <v>104</v>
      </c>
      <c r="D193" s="14">
        <f ca="1">'Royalties Partilha'!D193+'Royalties Concessão'!D193</f>
        <v>1186.9100000000001</v>
      </c>
      <c r="E193" s="14">
        <f ca="1">'Royalties Partilha'!E193+'Royalties Concessão'!E193</f>
        <v>0</v>
      </c>
      <c r="F193" s="14">
        <f ca="1">'Royalties Partilha'!F193+'Royalties Concessão'!F193</f>
        <v>1186.9100000000001</v>
      </c>
      <c r="G193" s="14">
        <f ca="1">'Royalties Partilha'!G193+'Royalties Concessão'!G193</f>
        <v>1186.9100000000001</v>
      </c>
      <c r="H193" s="2"/>
      <c r="I193" s="11"/>
      <c r="J193" s="11"/>
    </row>
    <row r="194" spans="1:10" x14ac:dyDescent="0.2">
      <c r="A194" s="2"/>
      <c r="B194" s="12" t="s">
        <v>171</v>
      </c>
      <c r="C194" s="13" t="s">
        <v>104</v>
      </c>
      <c r="D194" s="14">
        <f ca="1">'Royalties Partilha'!D194+'Royalties Concessão'!D194</f>
        <v>1542.78</v>
      </c>
      <c r="E194" s="14">
        <f ca="1">'Royalties Partilha'!E194+'Royalties Concessão'!E194</f>
        <v>0</v>
      </c>
      <c r="F194" s="14">
        <f ca="1">'Royalties Partilha'!F194+'Royalties Concessão'!F194</f>
        <v>1542.78</v>
      </c>
      <c r="G194" s="14">
        <f ca="1">'Royalties Partilha'!G194+'Royalties Concessão'!G194</f>
        <v>1542.78</v>
      </c>
      <c r="H194" s="2"/>
      <c r="I194" s="11"/>
      <c r="J194" s="11"/>
    </row>
    <row r="195" spans="1:10" x14ac:dyDescent="0.2">
      <c r="A195" s="2"/>
      <c r="B195" s="12" t="s">
        <v>172</v>
      </c>
      <c r="C195" s="13" t="s">
        <v>104</v>
      </c>
      <c r="D195" s="14">
        <f ca="1">'Royalties Partilha'!D195+'Royalties Concessão'!D195</f>
        <v>1958.19</v>
      </c>
      <c r="E195" s="14">
        <f ca="1">'Royalties Partilha'!E195+'Royalties Concessão'!E195</f>
        <v>0</v>
      </c>
      <c r="F195" s="14">
        <f ca="1">'Royalties Partilha'!F195+'Royalties Concessão'!F195</f>
        <v>1958.19</v>
      </c>
      <c r="G195" s="14">
        <f ca="1">'Royalties Partilha'!G195+'Royalties Concessão'!G195</f>
        <v>1958.19</v>
      </c>
      <c r="H195" s="2"/>
      <c r="I195" s="11"/>
      <c r="J195" s="11"/>
    </row>
    <row r="196" spans="1:10" x14ac:dyDescent="0.2">
      <c r="A196" s="2"/>
      <c r="B196" s="12" t="s">
        <v>173</v>
      </c>
      <c r="C196" s="13" t="s">
        <v>104</v>
      </c>
      <c r="D196" s="14">
        <f ca="1">'Royalties Partilha'!D196+'Royalties Concessão'!D196</f>
        <v>1305.81</v>
      </c>
      <c r="E196" s="14">
        <f ca="1">'Royalties Partilha'!E196+'Royalties Concessão'!E196</f>
        <v>0</v>
      </c>
      <c r="F196" s="14">
        <f ca="1">'Royalties Partilha'!F196+'Royalties Concessão'!F196</f>
        <v>1305.81</v>
      </c>
      <c r="G196" s="14">
        <f ca="1">'Royalties Partilha'!G196+'Royalties Concessão'!G196</f>
        <v>1305.81</v>
      </c>
      <c r="H196" s="2"/>
      <c r="I196" s="11"/>
      <c r="J196" s="11"/>
    </row>
    <row r="197" spans="1:10" x14ac:dyDescent="0.2">
      <c r="A197" s="2"/>
      <c r="B197" s="12" t="s">
        <v>174</v>
      </c>
      <c r="C197" s="13" t="s">
        <v>104</v>
      </c>
      <c r="D197" s="14">
        <f ca="1">'Royalties Partilha'!D197+'Royalties Concessão'!D197</f>
        <v>2017.12</v>
      </c>
      <c r="E197" s="14">
        <f ca="1">'Royalties Partilha'!E197+'Royalties Concessão'!E197</f>
        <v>0</v>
      </c>
      <c r="F197" s="14">
        <f ca="1">'Royalties Partilha'!F197+'Royalties Concessão'!F197</f>
        <v>2017.12</v>
      </c>
      <c r="G197" s="14">
        <f ca="1">'Royalties Partilha'!G197+'Royalties Concessão'!G197</f>
        <v>2017.12</v>
      </c>
      <c r="H197" s="2"/>
      <c r="I197" s="11"/>
      <c r="J197" s="11"/>
    </row>
    <row r="198" spans="1:10" x14ac:dyDescent="0.2">
      <c r="A198" s="2"/>
      <c r="B198" s="12" t="s">
        <v>175</v>
      </c>
      <c r="C198" s="13" t="s">
        <v>104</v>
      </c>
      <c r="D198" s="14">
        <f ca="1">'Royalties Partilha'!D198+'Royalties Concessão'!D198</f>
        <v>1186.9100000000001</v>
      </c>
      <c r="E198" s="14">
        <f ca="1">'Royalties Partilha'!E198+'Royalties Concessão'!E198</f>
        <v>0</v>
      </c>
      <c r="F198" s="14">
        <f ca="1">'Royalties Partilha'!F198+'Royalties Concessão'!F198</f>
        <v>1186.9100000000001</v>
      </c>
      <c r="G198" s="14">
        <f ca="1">'Royalties Partilha'!G198+'Royalties Concessão'!G198</f>
        <v>1186.9100000000001</v>
      </c>
      <c r="H198" s="2"/>
      <c r="I198" s="11"/>
      <c r="J198" s="11"/>
    </row>
    <row r="199" spans="1:10" x14ac:dyDescent="0.2">
      <c r="A199" s="2"/>
      <c r="B199" s="12" t="s">
        <v>176</v>
      </c>
      <c r="C199" s="13" t="s">
        <v>104</v>
      </c>
      <c r="D199" s="14">
        <f ca="1">'Royalties Partilha'!D199+'Royalties Concessão'!D199</f>
        <v>1186.9100000000001</v>
      </c>
      <c r="E199" s="14">
        <f ca="1">'Royalties Partilha'!E199+'Royalties Concessão'!E199</f>
        <v>0</v>
      </c>
      <c r="F199" s="14">
        <f ca="1">'Royalties Partilha'!F199+'Royalties Concessão'!F199</f>
        <v>1186.9100000000001</v>
      </c>
      <c r="G199" s="14">
        <f ca="1">'Royalties Partilha'!G199+'Royalties Concessão'!G199</f>
        <v>1186.9100000000001</v>
      </c>
      <c r="H199" s="2"/>
      <c r="I199" s="11"/>
      <c r="J199" s="11"/>
    </row>
    <row r="200" spans="1:10" x14ac:dyDescent="0.2">
      <c r="A200" s="2"/>
      <c r="B200" s="12" t="s">
        <v>177</v>
      </c>
      <c r="C200" s="13" t="s">
        <v>104</v>
      </c>
      <c r="D200" s="14">
        <f ca="1">'Royalties Partilha'!D200+'Royalties Concessão'!D200</f>
        <v>1543.61</v>
      </c>
      <c r="E200" s="14">
        <f ca="1">'Royalties Partilha'!E200+'Royalties Concessão'!E200</f>
        <v>0</v>
      </c>
      <c r="F200" s="14">
        <f ca="1">'Royalties Partilha'!F200+'Royalties Concessão'!F200</f>
        <v>1543.61</v>
      </c>
      <c r="G200" s="14">
        <f ca="1">'Royalties Partilha'!G200+'Royalties Concessão'!G200</f>
        <v>1543.61</v>
      </c>
      <c r="H200" s="2"/>
      <c r="I200" s="11"/>
      <c r="J200" s="11"/>
    </row>
    <row r="201" spans="1:10" x14ac:dyDescent="0.2">
      <c r="A201" s="2"/>
      <c r="B201" s="12" t="s">
        <v>178</v>
      </c>
      <c r="C201" s="13" t="s">
        <v>104</v>
      </c>
      <c r="D201" s="14">
        <f ca="1">'Royalties Partilha'!D201+'Royalties Concessão'!D201</f>
        <v>914399.64</v>
      </c>
      <c r="E201" s="14">
        <f ca="1">'Royalties Partilha'!E201+'Royalties Concessão'!E201</f>
        <v>203000.91</v>
      </c>
      <c r="F201" s="14">
        <f ca="1">'Royalties Partilha'!F201+'Royalties Concessão'!F201</f>
        <v>1117400.55</v>
      </c>
      <c r="G201" s="14">
        <f ca="1">'Royalties Partilha'!G201+'Royalties Concessão'!G201</f>
        <v>1117400.55</v>
      </c>
      <c r="H201" s="2"/>
      <c r="I201" s="11"/>
      <c r="J201" s="11"/>
    </row>
    <row r="202" spans="1:10" x14ac:dyDescent="0.2">
      <c r="A202" s="2"/>
      <c r="B202" s="12" t="s">
        <v>179</v>
      </c>
      <c r="C202" s="13" t="s">
        <v>104</v>
      </c>
      <c r="D202" s="14">
        <f ca="1">'Royalties Partilha'!D202+'Royalties Concessão'!D202</f>
        <v>1031273.6900000001</v>
      </c>
      <c r="E202" s="14">
        <f ca="1">'Royalties Partilha'!E202+'Royalties Concessão'!E202</f>
        <v>312689.62</v>
      </c>
      <c r="F202" s="14">
        <f ca="1">'Royalties Partilha'!F202+'Royalties Concessão'!F202</f>
        <v>1343963.31</v>
      </c>
      <c r="G202" s="14">
        <f ca="1">'Royalties Partilha'!G202+'Royalties Concessão'!G202</f>
        <v>1343963.31</v>
      </c>
      <c r="H202" s="2"/>
      <c r="I202" s="11"/>
      <c r="J202" s="11"/>
    </row>
    <row r="203" spans="1:10" x14ac:dyDescent="0.2">
      <c r="A203" s="2"/>
      <c r="B203" s="12" t="s">
        <v>180</v>
      </c>
      <c r="C203" s="13" t="s">
        <v>104</v>
      </c>
      <c r="D203" s="14">
        <f ca="1">'Royalties Partilha'!D203+'Royalties Concessão'!D203</f>
        <v>1958.19</v>
      </c>
      <c r="E203" s="14">
        <f ca="1">'Royalties Partilha'!E203+'Royalties Concessão'!E203</f>
        <v>0</v>
      </c>
      <c r="F203" s="14">
        <f ca="1">'Royalties Partilha'!F203+'Royalties Concessão'!F203</f>
        <v>1958.19</v>
      </c>
      <c r="G203" s="14">
        <f ca="1">'Royalties Partilha'!G203+'Royalties Concessão'!G203</f>
        <v>1958.19</v>
      </c>
      <c r="H203" s="2"/>
      <c r="I203" s="11"/>
      <c r="J203" s="11"/>
    </row>
    <row r="204" spans="1:10" x14ac:dyDescent="0.2">
      <c r="A204" s="2"/>
      <c r="B204" s="12" t="s">
        <v>181</v>
      </c>
      <c r="C204" s="13" t="s">
        <v>104</v>
      </c>
      <c r="D204" s="14">
        <f ca="1">'Royalties Partilha'!D204+'Royalties Concessão'!D204</f>
        <v>75203.16</v>
      </c>
      <c r="E204" s="14">
        <f ca="1">'Royalties Partilha'!E204+'Royalties Concessão'!E204</f>
        <v>10355.970000000001</v>
      </c>
      <c r="F204" s="14">
        <f ca="1">'Royalties Partilha'!F204+'Royalties Concessão'!F204</f>
        <v>85559.13</v>
      </c>
      <c r="G204" s="14">
        <f ca="1">'Royalties Partilha'!G204+'Royalties Concessão'!G204</f>
        <v>85559.13</v>
      </c>
      <c r="H204" s="2"/>
      <c r="I204" s="11"/>
      <c r="J204" s="11"/>
    </row>
    <row r="205" spans="1:10" x14ac:dyDescent="0.2">
      <c r="A205" s="2"/>
      <c r="B205" s="12" t="s">
        <v>182</v>
      </c>
      <c r="C205" s="13" t="s">
        <v>104</v>
      </c>
      <c r="D205" s="14">
        <f ca="1">'Royalties Partilha'!D205+'Royalties Concessão'!D205</f>
        <v>1424.5</v>
      </c>
      <c r="E205" s="14">
        <f ca="1">'Royalties Partilha'!E205+'Royalties Concessão'!E205</f>
        <v>0</v>
      </c>
      <c r="F205" s="14">
        <f ca="1">'Royalties Partilha'!F205+'Royalties Concessão'!F205</f>
        <v>1424.5</v>
      </c>
      <c r="G205" s="14">
        <f ca="1">'Royalties Partilha'!G205+'Royalties Concessão'!G205</f>
        <v>1424.5</v>
      </c>
      <c r="H205" s="2"/>
      <c r="I205" s="11"/>
      <c r="J205" s="11"/>
    </row>
    <row r="206" spans="1:10" x14ac:dyDescent="0.2">
      <c r="A206" s="2"/>
      <c r="B206" s="12" t="s">
        <v>183</v>
      </c>
      <c r="C206" s="13" t="s">
        <v>104</v>
      </c>
      <c r="D206" s="14">
        <f ca="1">'Royalties Partilha'!D206+'Royalties Concessão'!D206</f>
        <v>2373.8200000000002</v>
      </c>
      <c r="E206" s="14">
        <f ca="1">'Royalties Partilha'!E206+'Royalties Concessão'!E206</f>
        <v>0</v>
      </c>
      <c r="F206" s="14">
        <f ca="1">'Royalties Partilha'!F206+'Royalties Concessão'!F206</f>
        <v>2373.8200000000002</v>
      </c>
      <c r="G206" s="14">
        <f ca="1">'Royalties Partilha'!G206+'Royalties Concessão'!G206</f>
        <v>2373.8200000000002</v>
      </c>
      <c r="H206" s="2"/>
      <c r="I206" s="11"/>
      <c r="J206" s="11"/>
    </row>
    <row r="207" spans="1:10" x14ac:dyDescent="0.2">
      <c r="A207" s="2"/>
      <c r="B207" s="12" t="s">
        <v>184</v>
      </c>
      <c r="C207" s="13" t="s">
        <v>104</v>
      </c>
      <c r="D207" s="14">
        <f ca="1">'Royalties Partilha'!D207+'Royalties Concessão'!D207</f>
        <v>1186.9100000000001</v>
      </c>
      <c r="E207" s="14">
        <f ca="1">'Royalties Partilha'!E207+'Royalties Concessão'!E207</f>
        <v>0</v>
      </c>
      <c r="F207" s="14">
        <f ca="1">'Royalties Partilha'!F207+'Royalties Concessão'!F207</f>
        <v>1186.9100000000001</v>
      </c>
      <c r="G207" s="14">
        <f ca="1">'Royalties Partilha'!G207+'Royalties Concessão'!G207</f>
        <v>1186.9100000000001</v>
      </c>
      <c r="H207" s="2"/>
      <c r="I207" s="11"/>
      <c r="J207" s="11"/>
    </row>
    <row r="208" spans="1:10" x14ac:dyDescent="0.2">
      <c r="A208" s="2"/>
      <c r="B208" s="12" t="s">
        <v>185</v>
      </c>
      <c r="C208" s="13" t="s">
        <v>104</v>
      </c>
      <c r="D208" s="14">
        <f ca="1">'Royalties Partilha'!D208+'Royalties Concessão'!D208</f>
        <v>1246.25</v>
      </c>
      <c r="E208" s="14">
        <f ca="1">'Royalties Partilha'!E208+'Royalties Concessão'!E208</f>
        <v>0</v>
      </c>
      <c r="F208" s="14">
        <f ca="1">'Royalties Partilha'!F208+'Royalties Concessão'!F208</f>
        <v>1246.25</v>
      </c>
      <c r="G208" s="14">
        <f ca="1">'Royalties Partilha'!G208+'Royalties Concessão'!G208</f>
        <v>1246.25</v>
      </c>
      <c r="H208" s="2"/>
      <c r="I208" s="11"/>
      <c r="J208" s="11"/>
    </row>
    <row r="209" spans="1:10" x14ac:dyDescent="0.2">
      <c r="A209" s="2"/>
      <c r="B209" s="12" t="s">
        <v>186</v>
      </c>
      <c r="C209" s="13" t="s">
        <v>104</v>
      </c>
      <c r="D209" s="14">
        <f ca="1">'Royalties Partilha'!D209+'Royalties Concessão'!D209</f>
        <v>1661.47</v>
      </c>
      <c r="E209" s="14">
        <f ca="1">'Royalties Partilha'!E209+'Royalties Concessão'!E209</f>
        <v>0</v>
      </c>
      <c r="F209" s="14">
        <f ca="1">'Royalties Partilha'!F209+'Royalties Concessão'!F209</f>
        <v>1661.47</v>
      </c>
      <c r="G209" s="14">
        <f ca="1">'Royalties Partilha'!G209+'Royalties Concessão'!G209</f>
        <v>1661.47</v>
      </c>
      <c r="H209" s="2"/>
      <c r="I209" s="11"/>
      <c r="J209" s="11"/>
    </row>
    <row r="210" spans="1:10" x14ac:dyDescent="0.2">
      <c r="A210" s="2"/>
      <c r="B210" s="12" t="s">
        <v>187</v>
      </c>
      <c r="C210" s="13" t="s">
        <v>104</v>
      </c>
      <c r="D210" s="14">
        <f ca="1">'Royalties Partilha'!D210+'Royalties Concessão'!D210</f>
        <v>1186.9100000000001</v>
      </c>
      <c r="E210" s="14">
        <f ca="1">'Royalties Partilha'!E210+'Royalties Concessão'!E210</f>
        <v>0</v>
      </c>
      <c r="F210" s="14">
        <f ca="1">'Royalties Partilha'!F210+'Royalties Concessão'!F210</f>
        <v>1186.9100000000001</v>
      </c>
      <c r="G210" s="14">
        <f ca="1">'Royalties Partilha'!G210+'Royalties Concessão'!G210</f>
        <v>1186.9100000000001</v>
      </c>
      <c r="H210" s="2"/>
      <c r="I210" s="11"/>
      <c r="J210" s="11"/>
    </row>
    <row r="211" spans="1:10" x14ac:dyDescent="0.2">
      <c r="A211" s="2"/>
      <c r="B211" s="12" t="s">
        <v>188</v>
      </c>
      <c r="C211" s="13" t="s">
        <v>104</v>
      </c>
      <c r="D211" s="14">
        <f ca="1">'Royalties Partilha'!D211+'Royalties Concessão'!D211</f>
        <v>1364.95</v>
      </c>
      <c r="E211" s="14">
        <f ca="1">'Royalties Partilha'!E211+'Royalties Concessão'!E211</f>
        <v>0</v>
      </c>
      <c r="F211" s="14">
        <f ca="1">'Royalties Partilha'!F211+'Royalties Concessão'!F211</f>
        <v>1364.95</v>
      </c>
      <c r="G211" s="14">
        <f ca="1">'Royalties Partilha'!G211+'Royalties Concessão'!G211</f>
        <v>1364.95</v>
      </c>
      <c r="H211" s="2"/>
      <c r="I211" s="11"/>
      <c r="J211" s="11"/>
    </row>
    <row r="212" spans="1:10" x14ac:dyDescent="0.2">
      <c r="A212" s="2"/>
      <c r="B212" s="12" t="s">
        <v>189</v>
      </c>
      <c r="C212" s="13" t="s">
        <v>104</v>
      </c>
      <c r="D212" s="14">
        <f ca="1">'Royalties Partilha'!D212+'Royalties Concessão'!D212</f>
        <v>1187.1199999999999</v>
      </c>
      <c r="E212" s="14">
        <f ca="1">'Royalties Partilha'!E212+'Royalties Concessão'!E212</f>
        <v>0</v>
      </c>
      <c r="F212" s="14">
        <f ca="1">'Royalties Partilha'!F212+'Royalties Concessão'!F212</f>
        <v>1187.1199999999999</v>
      </c>
      <c r="G212" s="14">
        <f ca="1">'Royalties Partilha'!G212+'Royalties Concessão'!G212</f>
        <v>1187.1199999999999</v>
      </c>
      <c r="H212" s="2"/>
      <c r="I212" s="11"/>
      <c r="J212" s="11"/>
    </row>
    <row r="213" spans="1:10" x14ac:dyDescent="0.2">
      <c r="A213" s="2"/>
      <c r="B213" s="12" t="s">
        <v>190</v>
      </c>
      <c r="C213" s="13" t="s">
        <v>104</v>
      </c>
      <c r="D213" s="14">
        <f ca="1">'Royalties Partilha'!D213+'Royalties Concessão'!D213</f>
        <v>1483.43</v>
      </c>
      <c r="E213" s="14">
        <f ca="1">'Royalties Partilha'!E213+'Royalties Concessão'!E213</f>
        <v>0</v>
      </c>
      <c r="F213" s="14">
        <f ca="1">'Royalties Partilha'!F213+'Royalties Concessão'!F213</f>
        <v>1483.43</v>
      </c>
      <c r="G213" s="14">
        <f ca="1">'Royalties Partilha'!G213+'Royalties Concessão'!G213</f>
        <v>1483.43</v>
      </c>
      <c r="H213" s="2"/>
      <c r="I213" s="11"/>
      <c r="J213" s="11"/>
    </row>
    <row r="214" spans="1:10" x14ac:dyDescent="0.2">
      <c r="A214" s="2"/>
      <c r="B214" s="12" t="s">
        <v>191</v>
      </c>
      <c r="C214" s="13" t="s">
        <v>104</v>
      </c>
      <c r="D214" s="14">
        <f ca="1">'Royalties Partilha'!D214+'Royalties Concessão'!D214</f>
        <v>1543.2</v>
      </c>
      <c r="E214" s="14">
        <f ca="1">'Royalties Partilha'!E214+'Royalties Concessão'!E214</f>
        <v>0</v>
      </c>
      <c r="F214" s="14">
        <f ca="1">'Royalties Partilha'!F214+'Royalties Concessão'!F214</f>
        <v>1543.2</v>
      </c>
      <c r="G214" s="14">
        <f ca="1">'Royalties Partilha'!G214+'Royalties Concessão'!G214</f>
        <v>1543.2</v>
      </c>
      <c r="H214" s="2"/>
      <c r="I214" s="11"/>
      <c r="J214" s="11"/>
    </row>
    <row r="215" spans="1:10" x14ac:dyDescent="0.2">
      <c r="A215" s="2"/>
      <c r="B215" s="12" t="s">
        <v>192</v>
      </c>
      <c r="C215" s="13" t="s">
        <v>104</v>
      </c>
      <c r="D215" s="14">
        <f ca="1">'Royalties Partilha'!D215+'Royalties Concessão'!D215</f>
        <v>1305.5999999999999</v>
      </c>
      <c r="E215" s="14">
        <f ca="1">'Royalties Partilha'!E215+'Royalties Concessão'!E215</f>
        <v>0</v>
      </c>
      <c r="F215" s="14">
        <f ca="1">'Royalties Partilha'!F215+'Royalties Concessão'!F215</f>
        <v>1305.5999999999999</v>
      </c>
      <c r="G215" s="14">
        <f ca="1">'Royalties Partilha'!G215+'Royalties Concessão'!G215</f>
        <v>1305.5999999999999</v>
      </c>
      <c r="H215" s="2"/>
      <c r="I215" s="11"/>
      <c r="J215" s="11"/>
    </row>
    <row r="216" spans="1:10" x14ac:dyDescent="0.2">
      <c r="A216" s="2"/>
      <c r="B216" s="12" t="s">
        <v>193</v>
      </c>
      <c r="C216" s="13" t="s">
        <v>104</v>
      </c>
      <c r="D216" s="14">
        <f ca="1">'Royalties Partilha'!D216+'Royalties Concessão'!D216</f>
        <v>1602.54</v>
      </c>
      <c r="E216" s="14">
        <f ca="1">'Royalties Partilha'!E216+'Royalties Concessão'!E216</f>
        <v>0</v>
      </c>
      <c r="F216" s="14">
        <f ca="1">'Royalties Partilha'!F216+'Royalties Concessão'!F216</f>
        <v>1602.54</v>
      </c>
      <c r="G216" s="14">
        <f ca="1">'Royalties Partilha'!G216+'Royalties Concessão'!G216</f>
        <v>1602.54</v>
      </c>
      <c r="H216" s="2"/>
      <c r="I216" s="11"/>
      <c r="J216" s="11"/>
    </row>
    <row r="217" spans="1:10" x14ac:dyDescent="0.2">
      <c r="A217" s="2"/>
      <c r="B217" s="12" t="s">
        <v>194</v>
      </c>
      <c r="C217" s="13" t="s">
        <v>104</v>
      </c>
      <c r="D217" s="14">
        <f ca="1">'Royalties Partilha'!D217+'Royalties Concessão'!D217</f>
        <v>1602.54</v>
      </c>
      <c r="E217" s="14">
        <f ca="1">'Royalties Partilha'!E217+'Royalties Concessão'!E217</f>
        <v>0</v>
      </c>
      <c r="F217" s="14">
        <f ca="1">'Royalties Partilha'!F217+'Royalties Concessão'!F217</f>
        <v>1602.54</v>
      </c>
      <c r="G217" s="14">
        <f ca="1">'Royalties Partilha'!G217+'Royalties Concessão'!G217</f>
        <v>1602.54</v>
      </c>
      <c r="H217" s="2"/>
      <c r="I217" s="11"/>
      <c r="J217" s="11"/>
    </row>
    <row r="218" spans="1:10" x14ac:dyDescent="0.2">
      <c r="A218" s="2"/>
      <c r="B218" s="12" t="s">
        <v>195</v>
      </c>
      <c r="C218" s="13" t="s">
        <v>104</v>
      </c>
      <c r="D218" s="14">
        <f ca="1">'Royalties Partilha'!D218+'Royalties Concessão'!D218</f>
        <v>1364.95</v>
      </c>
      <c r="E218" s="14">
        <f ca="1">'Royalties Partilha'!E218+'Royalties Concessão'!E218</f>
        <v>0</v>
      </c>
      <c r="F218" s="14">
        <f ca="1">'Royalties Partilha'!F218+'Royalties Concessão'!F218</f>
        <v>1364.95</v>
      </c>
      <c r="G218" s="14">
        <f ca="1">'Royalties Partilha'!G218+'Royalties Concessão'!G218</f>
        <v>1364.95</v>
      </c>
      <c r="H218" s="2"/>
      <c r="I218" s="11"/>
      <c r="J218" s="11"/>
    </row>
    <row r="219" spans="1:10" x14ac:dyDescent="0.2">
      <c r="A219" s="2"/>
      <c r="B219" s="12" t="s">
        <v>196</v>
      </c>
      <c r="C219" s="13" t="s">
        <v>104</v>
      </c>
      <c r="D219" s="14">
        <f ca="1">'Royalties Partilha'!D219+'Royalties Concessão'!D219</f>
        <v>1186.9100000000001</v>
      </c>
      <c r="E219" s="14">
        <f ca="1">'Royalties Partilha'!E219+'Royalties Concessão'!E219</f>
        <v>0</v>
      </c>
      <c r="F219" s="14">
        <f ca="1">'Royalties Partilha'!F219+'Royalties Concessão'!F219</f>
        <v>1186.9100000000001</v>
      </c>
      <c r="G219" s="14">
        <f ca="1">'Royalties Partilha'!G219+'Royalties Concessão'!G219</f>
        <v>1186.9100000000001</v>
      </c>
      <c r="H219" s="2"/>
      <c r="I219" s="11"/>
      <c r="J219" s="11"/>
    </row>
    <row r="220" spans="1:10" x14ac:dyDescent="0.2">
      <c r="A220" s="2"/>
      <c r="B220" s="12" t="s">
        <v>197</v>
      </c>
      <c r="C220" s="13" t="s">
        <v>104</v>
      </c>
      <c r="D220" s="14">
        <f ca="1">'Royalties Partilha'!D220+'Royalties Concessão'!D220</f>
        <v>1542.99</v>
      </c>
      <c r="E220" s="14">
        <f ca="1">'Royalties Partilha'!E220+'Royalties Concessão'!E220</f>
        <v>0</v>
      </c>
      <c r="F220" s="14">
        <f ca="1">'Royalties Partilha'!F220+'Royalties Concessão'!F220</f>
        <v>1542.99</v>
      </c>
      <c r="G220" s="14">
        <f ca="1">'Royalties Partilha'!G220+'Royalties Concessão'!G220</f>
        <v>1542.99</v>
      </c>
      <c r="H220" s="2"/>
      <c r="I220" s="11"/>
      <c r="J220" s="11"/>
    </row>
    <row r="221" spans="1:10" x14ac:dyDescent="0.2">
      <c r="A221" s="2"/>
      <c r="B221" s="12" t="s">
        <v>198</v>
      </c>
      <c r="C221" s="13" t="s">
        <v>104</v>
      </c>
      <c r="D221" s="14">
        <f ca="1">'Royalties Partilha'!D221+'Royalties Concessão'!D221</f>
        <v>1186.9100000000001</v>
      </c>
      <c r="E221" s="14">
        <f ca="1">'Royalties Partilha'!E221+'Royalties Concessão'!E221</f>
        <v>0</v>
      </c>
      <c r="F221" s="14">
        <f ca="1">'Royalties Partilha'!F221+'Royalties Concessão'!F221</f>
        <v>1186.9100000000001</v>
      </c>
      <c r="G221" s="14">
        <f ca="1">'Royalties Partilha'!G221+'Royalties Concessão'!G221</f>
        <v>1186.9100000000001</v>
      </c>
      <c r="H221" s="2"/>
      <c r="I221" s="11"/>
      <c r="J221" s="11"/>
    </row>
    <row r="222" spans="1:10" x14ac:dyDescent="0.2">
      <c r="A222" s="2"/>
      <c r="B222" s="12" t="s">
        <v>199</v>
      </c>
      <c r="C222" s="13" t="s">
        <v>104</v>
      </c>
      <c r="D222" s="14">
        <f ca="1">'Royalties Partilha'!D222+'Royalties Concessão'!D222</f>
        <v>648087.08000000007</v>
      </c>
      <c r="E222" s="14">
        <f ca="1">'Royalties Partilha'!E222+'Royalties Concessão'!E222</f>
        <v>0</v>
      </c>
      <c r="F222" s="14">
        <f ca="1">'Royalties Partilha'!F222+'Royalties Concessão'!F222</f>
        <v>648087.08000000007</v>
      </c>
      <c r="G222" s="14">
        <f ca="1">'Royalties Partilha'!G222+'Royalties Concessão'!G222</f>
        <v>648087.08000000007</v>
      </c>
      <c r="H222" s="2"/>
      <c r="I222" s="11"/>
      <c r="J222" s="11"/>
    </row>
    <row r="223" spans="1:10" x14ac:dyDescent="0.2">
      <c r="A223" s="2"/>
      <c r="B223" s="12" t="s">
        <v>200</v>
      </c>
      <c r="C223" s="13" t="s">
        <v>104</v>
      </c>
      <c r="D223" s="14">
        <f ca="1">'Royalties Partilha'!D223+'Royalties Concessão'!D223</f>
        <v>1186.9100000000001</v>
      </c>
      <c r="E223" s="14">
        <f ca="1">'Royalties Partilha'!E223+'Royalties Concessão'!E223</f>
        <v>0</v>
      </c>
      <c r="F223" s="14">
        <f ca="1">'Royalties Partilha'!F223+'Royalties Concessão'!F223</f>
        <v>1186.9100000000001</v>
      </c>
      <c r="G223" s="14">
        <f ca="1">'Royalties Partilha'!G223+'Royalties Concessão'!G223</f>
        <v>1186.9100000000001</v>
      </c>
      <c r="H223" s="2"/>
      <c r="I223" s="11"/>
      <c r="J223" s="11"/>
    </row>
    <row r="224" spans="1:10" x14ac:dyDescent="0.2">
      <c r="A224" s="2"/>
      <c r="B224" s="12" t="s">
        <v>201</v>
      </c>
      <c r="C224" s="13" t="s">
        <v>104</v>
      </c>
      <c r="D224" s="14">
        <f ca="1">'Royalties Partilha'!D224+'Royalties Concessão'!D224</f>
        <v>1305.81</v>
      </c>
      <c r="E224" s="14">
        <f ca="1">'Royalties Partilha'!E224+'Royalties Concessão'!E224</f>
        <v>0</v>
      </c>
      <c r="F224" s="14">
        <f ca="1">'Royalties Partilha'!F224+'Royalties Concessão'!F224</f>
        <v>1305.81</v>
      </c>
      <c r="G224" s="14">
        <f ca="1">'Royalties Partilha'!G224+'Royalties Concessão'!G224</f>
        <v>1305.81</v>
      </c>
      <c r="H224" s="2"/>
      <c r="I224" s="11"/>
      <c r="J224" s="11"/>
    </row>
    <row r="225" spans="1:10" x14ac:dyDescent="0.2">
      <c r="A225" s="2"/>
      <c r="B225" s="12" t="s">
        <v>202</v>
      </c>
      <c r="C225" s="13" t="s">
        <v>104</v>
      </c>
      <c r="D225" s="14">
        <f ca="1">'Royalties Partilha'!D225+'Royalties Concessão'!D225</f>
        <v>1602.33</v>
      </c>
      <c r="E225" s="14">
        <f ca="1">'Royalties Partilha'!E225+'Royalties Concessão'!E225</f>
        <v>0</v>
      </c>
      <c r="F225" s="14">
        <f ca="1">'Royalties Partilha'!F225+'Royalties Concessão'!F225</f>
        <v>1602.33</v>
      </c>
      <c r="G225" s="14">
        <f ca="1">'Royalties Partilha'!G225+'Royalties Concessão'!G225</f>
        <v>1602.33</v>
      </c>
      <c r="H225" s="2"/>
      <c r="I225" s="11"/>
      <c r="J225" s="11"/>
    </row>
    <row r="226" spans="1:10" x14ac:dyDescent="0.2">
      <c r="A226" s="2"/>
      <c r="B226" s="12" t="s">
        <v>203</v>
      </c>
      <c r="C226" s="13" t="s">
        <v>104</v>
      </c>
      <c r="D226" s="14">
        <f ca="1">'Royalties Partilha'!D226+'Royalties Concessão'!D226</f>
        <v>2373.8200000000002</v>
      </c>
      <c r="E226" s="14">
        <f ca="1">'Royalties Partilha'!E226+'Royalties Concessão'!E226</f>
        <v>0</v>
      </c>
      <c r="F226" s="14">
        <f ca="1">'Royalties Partilha'!F226+'Royalties Concessão'!F226</f>
        <v>2373.8200000000002</v>
      </c>
      <c r="G226" s="14">
        <f ca="1">'Royalties Partilha'!G226+'Royalties Concessão'!G226</f>
        <v>2373.8200000000002</v>
      </c>
      <c r="H226" s="2"/>
      <c r="I226" s="11"/>
      <c r="J226" s="11"/>
    </row>
    <row r="227" spans="1:10" x14ac:dyDescent="0.2">
      <c r="A227" s="2"/>
      <c r="B227" s="12" t="s">
        <v>204</v>
      </c>
      <c r="C227" s="13" t="s">
        <v>104</v>
      </c>
      <c r="D227" s="14">
        <f ca="1">'Royalties Partilha'!D227+'Royalties Concessão'!D227</f>
        <v>3468.52</v>
      </c>
      <c r="E227" s="14">
        <f ca="1">'Royalties Partilha'!E227+'Royalties Concessão'!E227</f>
        <v>743.3</v>
      </c>
      <c r="F227" s="14">
        <f ca="1">'Royalties Partilha'!F227+'Royalties Concessão'!F227</f>
        <v>4211.82</v>
      </c>
      <c r="G227" s="14">
        <f ca="1">'Royalties Partilha'!G227+'Royalties Concessão'!G227</f>
        <v>4211.82</v>
      </c>
      <c r="H227" s="2"/>
      <c r="I227" s="11"/>
      <c r="J227" s="11"/>
    </row>
    <row r="228" spans="1:10" x14ac:dyDescent="0.2">
      <c r="A228" s="2"/>
      <c r="B228" s="12" t="s">
        <v>205</v>
      </c>
      <c r="C228" s="13" t="s">
        <v>104</v>
      </c>
      <c r="D228" s="14">
        <f ca="1">'Royalties Partilha'!D228+'Royalties Concessão'!D228</f>
        <v>1365.37</v>
      </c>
      <c r="E228" s="14">
        <f ca="1">'Royalties Partilha'!E228+'Royalties Concessão'!E228</f>
        <v>0</v>
      </c>
      <c r="F228" s="14">
        <f ca="1">'Royalties Partilha'!F228+'Royalties Concessão'!F228</f>
        <v>1365.37</v>
      </c>
      <c r="G228" s="14">
        <f ca="1">'Royalties Partilha'!G228+'Royalties Concessão'!G228</f>
        <v>1365.37</v>
      </c>
      <c r="H228" s="2"/>
      <c r="I228" s="11"/>
      <c r="J228" s="11"/>
    </row>
    <row r="229" spans="1:10" x14ac:dyDescent="0.2">
      <c r="A229" s="2"/>
      <c r="B229" s="12" t="s">
        <v>206</v>
      </c>
      <c r="C229" s="13" t="s">
        <v>104</v>
      </c>
      <c r="D229" s="14">
        <f ca="1">'Royalties Partilha'!D229+'Royalties Concessão'!D229</f>
        <v>1839.71</v>
      </c>
      <c r="E229" s="14">
        <f ca="1">'Royalties Partilha'!E229+'Royalties Concessão'!E229</f>
        <v>0</v>
      </c>
      <c r="F229" s="14">
        <f ca="1">'Royalties Partilha'!F229+'Royalties Concessão'!F229</f>
        <v>1839.71</v>
      </c>
      <c r="G229" s="14">
        <f ca="1">'Royalties Partilha'!G229+'Royalties Concessão'!G229</f>
        <v>1839.71</v>
      </c>
      <c r="H229" s="2"/>
      <c r="I229" s="11"/>
      <c r="J229" s="11"/>
    </row>
    <row r="230" spans="1:10" x14ac:dyDescent="0.2">
      <c r="A230" s="2"/>
      <c r="B230" s="12" t="s">
        <v>207</v>
      </c>
      <c r="C230" s="13" t="s">
        <v>104</v>
      </c>
      <c r="D230" s="14">
        <f ca="1">'Royalties Partilha'!D230+'Royalties Concessão'!D230</f>
        <v>1958.4</v>
      </c>
      <c r="E230" s="14">
        <f ca="1">'Royalties Partilha'!E230+'Royalties Concessão'!E230</f>
        <v>0</v>
      </c>
      <c r="F230" s="14">
        <f ca="1">'Royalties Partilha'!F230+'Royalties Concessão'!F230</f>
        <v>1958.4</v>
      </c>
      <c r="G230" s="14">
        <f ca="1">'Royalties Partilha'!G230+'Royalties Concessão'!G230</f>
        <v>1958.4</v>
      </c>
      <c r="H230" s="2"/>
      <c r="I230" s="11"/>
      <c r="J230" s="11"/>
    </row>
    <row r="231" spans="1:10" x14ac:dyDescent="0.2">
      <c r="A231" s="2"/>
      <c r="B231" s="12" t="s">
        <v>208</v>
      </c>
      <c r="C231" s="13" t="s">
        <v>104</v>
      </c>
      <c r="D231" s="14">
        <f ca="1">'Royalties Partilha'!D231+'Royalties Concessão'!D231</f>
        <v>1186.9100000000001</v>
      </c>
      <c r="E231" s="14">
        <f ca="1">'Royalties Partilha'!E231+'Royalties Concessão'!E231</f>
        <v>0</v>
      </c>
      <c r="F231" s="14">
        <f ca="1">'Royalties Partilha'!F231+'Royalties Concessão'!F231</f>
        <v>1186.9100000000001</v>
      </c>
      <c r="G231" s="14">
        <f ca="1">'Royalties Partilha'!G231+'Royalties Concessão'!G231</f>
        <v>1186.9100000000001</v>
      </c>
      <c r="H231" s="2"/>
      <c r="I231" s="11"/>
      <c r="J231" s="11"/>
    </row>
    <row r="232" spans="1:10" x14ac:dyDescent="0.2">
      <c r="A232" s="2"/>
      <c r="B232" s="12" t="s">
        <v>209</v>
      </c>
      <c r="C232" s="13" t="s">
        <v>104</v>
      </c>
      <c r="D232" s="14">
        <f ca="1">'Royalties Partilha'!D232+'Royalties Concessão'!D232</f>
        <v>1602.33</v>
      </c>
      <c r="E232" s="14">
        <f ca="1">'Royalties Partilha'!E232+'Royalties Concessão'!E232</f>
        <v>0</v>
      </c>
      <c r="F232" s="14">
        <f ca="1">'Royalties Partilha'!F232+'Royalties Concessão'!F232</f>
        <v>1602.33</v>
      </c>
      <c r="G232" s="14">
        <f ca="1">'Royalties Partilha'!G232+'Royalties Concessão'!G232</f>
        <v>1602.33</v>
      </c>
      <c r="H232" s="2"/>
      <c r="I232" s="11"/>
      <c r="J232" s="11"/>
    </row>
    <row r="233" spans="1:10" x14ac:dyDescent="0.2">
      <c r="A233" s="2"/>
      <c r="B233" s="12" t="s">
        <v>210</v>
      </c>
      <c r="C233" s="13" t="s">
        <v>104</v>
      </c>
      <c r="D233" s="14">
        <f ca="1">'Royalties Partilha'!D233+'Royalties Concessão'!D233</f>
        <v>1661.47</v>
      </c>
      <c r="E233" s="14">
        <f ca="1">'Royalties Partilha'!E233+'Royalties Concessão'!E233</f>
        <v>0</v>
      </c>
      <c r="F233" s="14">
        <f ca="1">'Royalties Partilha'!F233+'Royalties Concessão'!F233</f>
        <v>1661.47</v>
      </c>
      <c r="G233" s="14">
        <f ca="1">'Royalties Partilha'!G233+'Royalties Concessão'!G233</f>
        <v>1661.47</v>
      </c>
      <c r="H233" s="2"/>
      <c r="I233" s="11"/>
      <c r="J233" s="11"/>
    </row>
    <row r="234" spans="1:10" x14ac:dyDescent="0.2">
      <c r="A234" s="2"/>
      <c r="B234" s="12" t="s">
        <v>211</v>
      </c>
      <c r="C234" s="13" t="s">
        <v>104</v>
      </c>
      <c r="D234" s="14">
        <f ca="1">'Royalties Partilha'!D234+'Royalties Concessão'!D234</f>
        <v>1958.4</v>
      </c>
      <c r="E234" s="14">
        <f ca="1">'Royalties Partilha'!E234+'Royalties Concessão'!E234</f>
        <v>0</v>
      </c>
      <c r="F234" s="14">
        <f ca="1">'Royalties Partilha'!F234+'Royalties Concessão'!F234</f>
        <v>1958.4</v>
      </c>
      <c r="G234" s="14">
        <f ca="1">'Royalties Partilha'!G234+'Royalties Concessão'!G234</f>
        <v>1958.4</v>
      </c>
      <c r="H234" s="2"/>
      <c r="I234" s="11"/>
      <c r="J234" s="11"/>
    </row>
    <row r="235" spans="1:10" x14ac:dyDescent="0.2">
      <c r="A235" s="2"/>
      <c r="B235" s="12" t="s">
        <v>212</v>
      </c>
      <c r="C235" s="13" t="s">
        <v>104</v>
      </c>
      <c r="D235" s="14">
        <f ca="1">'Royalties Partilha'!D235+'Royalties Concessão'!D235</f>
        <v>668410.49</v>
      </c>
      <c r="E235" s="14">
        <f ca="1">'Royalties Partilha'!E235+'Royalties Concessão'!E235</f>
        <v>0</v>
      </c>
      <c r="F235" s="14">
        <f ca="1">'Royalties Partilha'!F235+'Royalties Concessão'!F235</f>
        <v>668410.49</v>
      </c>
      <c r="G235" s="14">
        <f ca="1">'Royalties Partilha'!G235+'Royalties Concessão'!G235</f>
        <v>668410.49</v>
      </c>
      <c r="H235" s="2"/>
      <c r="I235" s="11"/>
      <c r="J235" s="11"/>
    </row>
    <row r="236" spans="1:10" x14ac:dyDescent="0.2">
      <c r="A236" s="2"/>
      <c r="B236" s="12" t="s">
        <v>213</v>
      </c>
      <c r="C236" s="13" t="s">
        <v>104</v>
      </c>
      <c r="D236" s="14">
        <f ca="1">'Royalties Partilha'!D236+'Royalties Concessão'!D236</f>
        <v>1601.91</v>
      </c>
      <c r="E236" s="14">
        <f ca="1">'Royalties Partilha'!E236+'Royalties Concessão'!E236</f>
        <v>0</v>
      </c>
      <c r="F236" s="14">
        <f ca="1">'Royalties Partilha'!F236+'Royalties Concessão'!F236</f>
        <v>1601.91</v>
      </c>
      <c r="G236" s="14">
        <f ca="1">'Royalties Partilha'!G236+'Royalties Concessão'!G236</f>
        <v>1601.91</v>
      </c>
      <c r="H236" s="2"/>
      <c r="I236" s="11"/>
      <c r="J236" s="11"/>
    </row>
    <row r="237" spans="1:10" x14ac:dyDescent="0.2">
      <c r="A237" s="2"/>
      <c r="B237" s="12" t="s">
        <v>214</v>
      </c>
      <c r="C237" s="13" t="s">
        <v>104</v>
      </c>
      <c r="D237" s="14">
        <f ca="1">'Royalties Partilha'!D237+'Royalties Concessão'!D237</f>
        <v>1305.81</v>
      </c>
      <c r="E237" s="14">
        <f ca="1">'Royalties Partilha'!E237+'Royalties Concessão'!E237</f>
        <v>0</v>
      </c>
      <c r="F237" s="14">
        <f ca="1">'Royalties Partilha'!F237+'Royalties Concessão'!F237</f>
        <v>1305.81</v>
      </c>
      <c r="G237" s="14">
        <f ca="1">'Royalties Partilha'!G237+'Royalties Concessão'!G237</f>
        <v>1305.81</v>
      </c>
      <c r="H237" s="2"/>
      <c r="I237" s="11"/>
      <c r="J237" s="11"/>
    </row>
    <row r="238" spans="1:10" x14ac:dyDescent="0.2">
      <c r="A238" s="2"/>
      <c r="B238" s="12" t="s">
        <v>215</v>
      </c>
      <c r="C238" s="13" t="s">
        <v>104</v>
      </c>
      <c r="D238" s="14">
        <f ca="1">'Royalties Partilha'!D238+'Royalties Concessão'!D238</f>
        <v>1365.16</v>
      </c>
      <c r="E238" s="14">
        <f ca="1">'Royalties Partilha'!E238+'Royalties Concessão'!E238</f>
        <v>0</v>
      </c>
      <c r="F238" s="14">
        <f ca="1">'Royalties Partilha'!F238+'Royalties Concessão'!F238</f>
        <v>1365.16</v>
      </c>
      <c r="G238" s="14">
        <f ca="1">'Royalties Partilha'!G238+'Royalties Concessão'!G238</f>
        <v>1365.16</v>
      </c>
      <c r="H238" s="2"/>
      <c r="I238" s="11"/>
      <c r="J238" s="11"/>
    </row>
    <row r="239" spans="1:10" x14ac:dyDescent="0.2">
      <c r="A239" s="2"/>
      <c r="B239" s="12" t="s">
        <v>216</v>
      </c>
      <c r="C239" s="13" t="s">
        <v>104</v>
      </c>
      <c r="D239" s="14">
        <f ca="1">'Royalties Partilha'!D239+'Royalties Concessão'!D239</f>
        <v>1186.9100000000001</v>
      </c>
      <c r="E239" s="14">
        <f ca="1">'Royalties Partilha'!E239+'Royalties Concessão'!E239</f>
        <v>0</v>
      </c>
      <c r="F239" s="14">
        <f ca="1">'Royalties Partilha'!F239+'Royalties Concessão'!F239</f>
        <v>1186.9100000000001</v>
      </c>
      <c r="G239" s="14">
        <f ca="1">'Royalties Partilha'!G239+'Royalties Concessão'!G239</f>
        <v>1186.9100000000001</v>
      </c>
      <c r="H239" s="2"/>
      <c r="I239" s="11"/>
      <c r="J239" s="11"/>
    </row>
    <row r="240" spans="1:10" x14ac:dyDescent="0.2">
      <c r="A240" s="2"/>
      <c r="B240" s="12" t="s">
        <v>217</v>
      </c>
      <c r="C240" s="13" t="s">
        <v>104</v>
      </c>
      <c r="D240" s="14">
        <f ca="1">'Royalties Partilha'!D240+'Royalties Concessão'!D240</f>
        <v>1186.9100000000001</v>
      </c>
      <c r="E240" s="14">
        <f ca="1">'Royalties Partilha'!E240+'Royalties Concessão'!E240</f>
        <v>0</v>
      </c>
      <c r="F240" s="14">
        <f ca="1">'Royalties Partilha'!F240+'Royalties Concessão'!F240</f>
        <v>1186.9100000000001</v>
      </c>
      <c r="G240" s="14">
        <f ca="1">'Royalties Partilha'!G240+'Royalties Concessão'!G240</f>
        <v>1186.9100000000001</v>
      </c>
      <c r="H240" s="2"/>
      <c r="I240" s="11"/>
      <c r="J240" s="11"/>
    </row>
    <row r="241" spans="1:10" x14ac:dyDescent="0.2">
      <c r="A241" s="2"/>
      <c r="B241" s="12" t="s">
        <v>218</v>
      </c>
      <c r="C241" s="13" t="s">
        <v>104</v>
      </c>
      <c r="D241" s="14">
        <f ca="1">'Royalties Partilha'!D241+'Royalties Concessão'!D241</f>
        <v>1542.99</v>
      </c>
      <c r="E241" s="14">
        <f ca="1">'Royalties Partilha'!E241+'Royalties Concessão'!E241</f>
        <v>0</v>
      </c>
      <c r="F241" s="14">
        <f ca="1">'Royalties Partilha'!F241+'Royalties Concessão'!F241</f>
        <v>1542.99</v>
      </c>
      <c r="G241" s="14">
        <f ca="1">'Royalties Partilha'!G241+'Royalties Concessão'!G241</f>
        <v>1542.99</v>
      </c>
      <c r="H241" s="2"/>
      <c r="I241" s="11"/>
      <c r="J241" s="11"/>
    </row>
    <row r="242" spans="1:10" x14ac:dyDescent="0.2">
      <c r="A242" s="2"/>
      <c r="B242" s="12" t="s">
        <v>219</v>
      </c>
      <c r="C242" s="13" t="s">
        <v>104</v>
      </c>
      <c r="D242" s="14">
        <f ca="1">'Royalties Partilha'!D242+'Royalties Concessão'!D242</f>
        <v>694858.78</v>
      </c>
      <c r="E242" s="14">
        <f ca="1">'Royalties Partilha'!E242+'Royalties Concessão'!E242</f>
        <v>0</v>
      </c>
      <c r="F242" s="14">
        <f ca="1">'Royalties Partilha'!F242+'Royalties Concessão'!F242</f>
        <v>694858.78</v>
      </c>
      <c r="G242" s="14">
        <f ca="1">'Royalties Partilha'!G242+'Royalties Concessão'!G242</f>
        <v>694858.78</v>
      </c>
      <c r="H242" s="2"/>
      <c r="I242" s="11"/>
      <c r="J242" s="11"/>
    </row>
    <row r="243" spans="1:10" x14ac:dyDescent="0.2">
      <c r="A243" s="2"/>
      <c r="B243" s="12" t="s">
        <v>220</v>
      </c>
      <c r="C243" s="13" t="s">
        <v>104</v>
      </c>
      <c r="D243" s="14">
        <f ca="1">'Royalties Partilha'!D243+'Royalties Concessão'!D243</f>
        <v>1186.9100000000001</v>
      </c>
      <c r="E243" s="14">
        <f ca="1">'Royalties Partilha'!E243+'Royalties Concessão'!E243</f>
        <v>0</v>
      </c>
      <c r="F243" s="14">
        <f ca="1">'Royalties Partilha'!F243+'Royalties Concessão'!F243</f>
        <v>1186.9100000000001</v>
      </c>
      <c r="G243" s="14">
        <f ca="1">'Royalties Partilha'!G243+'Royalties Concessão'!G243</f>
        <v>1186.9100000000001</v>
      </c>
      <c r="H243" s="2"/>
      <c r="I243" s="11"/>
      <c r="J243" s="11"/>
    </row>
    <row r="244" spans="1:10" x14ac:dyDescent="0.2">
      <c r="A244" s="2"/>
      <c r="B244" s="12" t="s">
        <v>221</v>
      </c>
      <c r="C244" s="13" t="s">
        <v>104</v>
      </c>
      <c r="D244" s="14">
        <f ca="1">'Royalties Partilha'!D244+'Royalties Concessão'!D244</f>
        <v>1543.41</v>
      </c>
      <c r="E244" s="14">
        <f ca="1">'Royalties Partilha'!E244+'Royalties Concessão'!E244</f>
        <v>0</v>
      </c>
      <c r="F244" s="14">
        <f ca="1">'Royalties Partilha'!F244+'Royalties Concessão'!F244</f>
        <v>1543.41</v>
      </c>
      <c r="G244" s="14">
        <f ca="1">'Royalties Partilha'!G244+'Royalties Concessão'!G244</f>
        <v>1543.41</v>
      </c>
      <c r="H244" s="2"/>
      <c r="I244" s="11"/>
      <c r="J244" s="11"/>
    </row>
    <row r="245" spans="1:10" x14ac:dyDescent="0.2">
      <c r="A245" s="2"/>
      <c r="B245" s="12" t="s">
        <v>222</v>
      </c>
      <c r="C245" s="13" t="s">
        <v>104</v>
      </c>
      <c r="D245" s="14">
        <f ca="1">'Royalties Partilha'!D245+'Royalties Concessão'!D245</f>
        <v>715455.78</v>
      </c>
      <c r="E245" s="14">
        <f ca="1">'Royalties Partilha'!E245+'Royalties Concessão'!E245</f>
        <v>13898.97</v>
      </c>
      <c r="F245" s="14">
        <f ca="1">'Royalties Partilha'!F245+'Royalties Concessão'!F245</f>
        <v>729354.75</v>
      </c>
      <c r="G245" s="14">
        <f ca="1">'Royalties Partilha'!G245+'Royalties Concessão'!G245</f>
        <v>729354.75</v>
      </c>
      <c r="H245" s="2"/>
      <c r="I245" s="11"/>
      <c r="J245" s="11"/>
    </row>
    <row r="246" spans="1:10" x14ac:dyDescent="0.2">
      <c r="A246" s="2"/>
      <c r="B246" s="12" t="s">
        <v>223</v>
      </c>
      <c r="C246" s="13" t="s">
        <v>104</v>
      </c>
      <c r="D246" s="14">
        <f ca="1">'Royalties Partilha'!D246+'Royalties Concessão'!D246</f>
        <v>1542.99</v>
      </c>
      <c r="E246" s="14">
        <f ca="1">'Royalties Partilha'!E246+'Royalties Concessão'!E246</f>
        <v>0</v>
      </c>
      <c r="F246" s="14">
        <f ca="1">'Royalties Partilha'!F246+'Royalties Concessão'!F246</f>
        <v>1542.99</v>
      </c>
      <c r="G246" s="14">
        <f ca="1">'Royalties Partilha'!G246+'Royalties Concessão'!G246</f>
        <v>1542.99</v>
      </c>
      <c r="H246" s="2"/>
      <c r="I246" s="11"/>
      <c r="J246" s="11"/>
    </row>
    <row r="247" spans="1:10" x14ac:dyDescent="0.2">
      <c r="A247" s="2"/>
      <c r="B247" s="12" t="s">
        <v>224</v>
      </c>
      <c r="C247" s="13" t="s">
        <v>104</v>
      </c>
      <c r="D247" s="14">
        <f ca="1">'Royalties Partilha'!D247+'Royalties Concessão'!D247</f>
        <v>737719.49</v>
      </c>
      <c r="E247" s="14">
        <f ca="1">'Royalties Partilha'!E247+'Royalties Concessão'!E247</f>
        <v>474940.33</v>
      </c>
      <c r="F247" s="14">
        <f ca="1">'Royalties Partilha'!F247+'Royalties Concessão'!F247</f>
        <v>1212659.82</v>
      </c>
      <c r="G247" s="14">
        <f ca="1">'Royalties Partilha'!G247+'Royalties Concessão'!G247</f>
        <v>1212659.82</v>
      </c>
      <c r="H247" s="2"/>
      <c r="I247" s="11"/>
      <c r="J247" s="11"/>
    </row>
    <row r="248" spans="1:10" x14ac:dyDescent="0.2">
      <c r="A248" s="2"/>
      <c r="B248" s="12" t="s">
        <v>225</v>
      </c>
      <c r="C248" s="13" t="s">
        <v>104</v>
      </c>
      <c r="D248" s="14">
        <f ca="1">'Royalties Partilha'!D248+'Royalties Concessão'!D248</f>
        <v>1246.67</v>
      </c>
      <c r="E248" s="14">
        <f ca="1">'Royalties Partilha'!E248+'Royalties Concessão'!E248</f>
        <v>0</v>
      </c>
      <c r="F248" s="14">
        <f ca="1">'Royalties Partilha'!F248+'Royalties Concessão'!F248</f>
        <v>1246.67</v>
      </c>
      <c r="G248" s="14">
        <f ca="1">'Royalties Partilha'!G248+'Royalties Concessão'!G248</f>
        <v>1246.67</v>
      </c>
      <c r="H248" s="2"/>
      <c r="I248" s="11"/>
      <c r="J248" s="11"/>
    </row>
    <row r="249" spans="1:10" x14ac:dyDescent="0.2">
      <c r="A249" s="2"/>
      <c r="B249" s="12" t="s">
        <v>226</v>
      </c>
      <c r="C249" s="13" t="s">
        <v>104</v>
      </c>
      <c r="D249" s="14">
        <f ca="1">'Royalties Partilha'!D249+'Royalties Concessão'!D249</f>
        <v>694146.42</v>
      </c>
      <c r="E249" s="14">
        <f ca="1">'Royalties Partilha'!E249+'Royalties Concessão'!E249</f>
        <v>0</v>
      </c>
      <c r="F249" s="14">
        <f ca="1">'Royalties Partilha'!F249+'Royalties Concessão'!F249</f>
        <v>694146.42</v>
      </c>
      <c r="G249" s="14">
        <f ca="1">'Royalties Partilha'!G249+'Royalties Concessão'!G249</f>
        <v>694146.42</v>
      </c>
      <c r="H249" s="2"/>
      <c r="I249" s="11"/>
      <c r="J249" s="11"/>
    </row>
    <row r="250" spans="1:10" x14ac:dyDescent="0.2">
      <c r="A250" s="2"/>
      <c r="B250" s="12" t="s">
        <v>227</v>
      </c>
      <c r="C250" s="13" t="s">
        <v>104</v>
      </c>
      <c r="D250" s="14">
        <f ca="1">'Royalties Partilha'!D250+'Royalties Concessão'!D250</f>
        <v>2017.54</v>
      </c>
      <c r="E250" s="14">
        <f ca="1">'Royalties Partilha'!E250+'Royalties Concessão'!E250</f>
        <v>0</v>
      </c>
      <c r="F250" s="14">
        <f ca="1">'Royalties Partilha'!F250+'Royalties Concessão'!F250</f>
        <v>2017.54</v>
      </c>
      <c r="G250" s="14">
        <f ca="1">'Royalties Partilha'!G250+'Royalties Concessão'!G250</f>
        <v>2017.54</v>
      </c>
      <c r="H250" s="2"/>
      <c r="I250" s="11"/>
      <c r="J250" s="11"/>
    </row>
    <row r="251" spans="1:10" x14ac:dyDescent="0.2">
      <c r="A251" s="2"/>
      <c r="B251" s="12" t="s">
        <v>228</v>
      </c>
      <c r="C251" s="13" t="s">
        <v>104</v>
      </c>
      <c r="D251" s="14">
        <f ca="1">'Royalties Partilha'!D251+'Royalties Concessão'!D251</f>
        <v>1720.61</v>
      </c>
      <c r="E251" s="14">
        <f ca="1">'Royalties Partilha'!E251+'Royalties Concessão'!E251</f>
        <v>0</v>
      </c>
      <c r="F251" s="14">
        <f ca="1">'Royalties Partilha'!F251+'Royalties Concessão'!F251</f>
        <v>1720.61</v>
      </c>
      <c r="G251" s="14">
        <f ca="1">'Royalties Partilha'!G251+'Royalties Concessão'!G251</f>
        <v>1720.61</v>
      </c>
      <c r="H251" s="2"/>
      <c r="I251" s="11"/>
      <c r="J251" s="11"/>
    </row>
    <row r="252" spans="1:10" x14ac:dyDescent="0.2">
      <c r="A252" s="2"/>
      <c r="B252" s="12" t="s">
        <v>229</v>
      </c>
      <c r="C252" s="13" t="s">
        <v>104</v>
      </c>
      <c r="D252" s="14">
        <f ca="1">'Royalties Partilha'!D252+'Royalties Concessão'!D252</f>
        <v>1246.25</v>
      </c>
      <c r="E252" s="14">
        <f ca="1">'Royalties Partilha'!E252+'Royalties Concessão'!E252</f>
        <v>0</v>
      </c>
      <c r="F252" s="14">
        <f ca="1">'Royalties Partilha'!F252+'Royalties Concessão'!F252</f>
        <v>1246.25</v>
      </c>
      <c r="G252" s="14">
        <f ca="1">'Royalties Partilha'!G252+'Royalties Concessão'!G252</f>
        <v>1246.25</v>
      </c>
      <c r="H252" s="2"/>
      <c r="I252" s="11"/>
      <c r="J252" s="11"/>
    </row>
    <row r="253" spans="1:10" x14ac:dyDescent="0.2">
      <c r="A253" s="2"/>
      <c r="B253" s="12" t="s">
        <v>230</v>
      </c>
      <c r="C253" s="13" t="s">
        <v>104</v>
      </c>
      <c r="D253" s="14">
        <f ca="1">'Royalties Partilha'!D253+'Royalties Concessão'!D253</f>
        <v>1186.9100000000001</v>
      </c>
      <c r="E253" s="14">
        <f ca="1">'Royalties Partilha'!E253+'Royalties Concessão'!E253</f>
        <v>0</v>
      </c>
      <c r="F253" s="14">
        <f ca="1">'Royalties Partilha'!F253+'Royalties Concessão'!F253</f>
        <v>1186.9100000000001</v>
      </c>
      <c r="G253" s="14">
        <f ca="1">'Royalties Partilha'!G253+'Royalties Concessão'!G253</f>
        <v>1186.9100000000001</v>
      </c>
      <c r="H253" s="2"/>
      <c r="I253" s="11"/>
      <c r="J253" s="11"/>
    </row>
    <row r="254" spans="1:10" x14ac:dyDescent="0.2">
      <c r="A254" s="2"/>
      <c r="B254" s="12" t="s">
        <v>231</v>
      </c>
      <c r="C254" s="13" t="s">
        <v>104</v>
      </c>
      <c r="D254" s="14">
        <f ca="1">'Royalties Partilha'!D254+'Royalties Concessão'!D254</f>
        <v>1483.43</v>
      </c>
      <c r="E254" s="14">
        <f ca="1">'Royalties Partilha'!E254+'Royalties Concessão'!E254</f>
        <v>0</v>
      </c>
      <c r="F254" s="14">
        <f ca="1">'Royalties Partilha'!F254+'Royalties Concessão'!F254</f>
        <v>1483.43</v>
      </c>
      <c r="G254" s="14">
        <f ca="1">'Royalties Partilha'!G254+'Royalties Concessão'!G254</f>
        <v>1483.43</v>
      </c>
      <c r="H254" s="2"/>
      <c r="I254" s="11"/>
      <c r="J254" s="11"/>
    </row>
    <row r="255" spans="1:10" x14ac:dyDescent="0.2">
      <c r="A255" s="2"/>
      <c r="B255" s="12" t="s">
        <v>232</v>
      </c>
      <c r="C255" s="13" t="s">
        <v>104</v>
      </c>
      <c r="D255" s="14">
        <f ca="1">'Royalties Partilha'!D255+'Royalties Concessão'!D255</f>
        <v>1364.74</v>
      </c>
      <c r="E255" s="14">
        <f ca="1">'Royalties Partilha'!E255+'Royalties Concessão'!E255</f>
        <v>0</v>
      </c>
      <c r="F255" s="14">
        <f ca="1">'Royalties Partilha'!F255+'Royalties Concessão'!F255</f>
        <v>1364.74</v>
      </c>
      <c r="G255" s="14">
        <f ca="1">'Royalties Partilha'!G255+'Royalties Concessão'!G255</f>
        <v>1364.74</v>
      </c>
      <c r="H255" s="2"/>
      <c r="I255" s="11"/>
      <c r="J255" s="11"/>
    </row>
    <row r="256" spans="1:10" x14ac:dyDescent="0.2">
      <c r="A256" s="2"/>
      <c r="B256" s="12" t="s">
        <v>233</v>
      </c>
      <c r="C256" s="13" t="s">
        <v>104</v>
      </c>
      <c r="D256" s="14">
        <f ca="1">'Royalties Partilha'!D256+'Royalties Concessão'!D256</f>
        <v>1305.5999999999999</v>
      </c>
      <c r="E256" s="14">
        <f ca="1">'Royalties Partilha'!E256+'Royalties Concessão'!E256</f>
        <v>0</v>
      </c>
      <c r="F256" s="14">
        <f ca="1">'Royalties Partilha'!F256+'Royalties Concessão'!F256</f>
        <v>1305.5999999999999</v>
      </c>
      <c r="G256" s="14">
        <f ca="1">'Royalties Partilha'!G256+'Royalties Concessão'!G256</f>
        <v>1305.5999999999999</v>
      </c>
      <c r="H256" s="2"/>
      <c r="I256" s="11"/>
      <c r="J256" s="11"/>
    </row>
    <row r="257" spans="1:10" x14ac:dyDescent="0.2">
      <c r="A257" s="2"/>
      <c r="B257" s="12" t="s">
        <v>234</v>
      </c>
      <c r="C257" s="13" t="s">
        <v>104</v>
      </c>
      <c r="D257" s="14">
        <f ca="1">'Royalties Partilha'!D257+'Royalties Concessão'!D257</f>
        <v>1780.15</v>
      </c>
      <c r="E257" s="14">
        <f ca="1">'Royalties Partilha'!E257+'Royalties Concessão'!E257</f>
        <v>0</v>
      </c>
      <c r="F257" s="14">
        <f ca="1">'Royalties Partilha'!F257+'Royalties Concessão'!F257</f>
        <v>1780.15</v>
      </c>
      <c r="G257" s="14">
        <f ca="1">'Royalties Partilha'!G257+'Royalties Concessão'!G257</f>
        <v>1780.15</v>
      </c>
      <c r="H257" s="2"/>
      <c r="I257" s="11"/>
      <c r="J257" s="11"/>
    </row>
    <row r="258" spans="1:10" x14ac:dyDescent="0.2">
      <c r="A258" s="2"/>
      <c r="B258" s="12" t="s">
        <v>235</v>
      </c>
      <c r="C258" s="13" t="s">
        <v>104</v>
      </c>
      <c r="D258" s="14">
        <f ca="1">'Royalties Partilha'!D258+'Royalties Concessão'!D258</f>
        <v>1483.64</v>
      </c>
      <c r="E258" s="14">
        <f ca="1">'Royalties Partilha'!E258+'Royalties Concessão'!E258</f>
        <v>0</v>
      </c>
      <c r="F258" s="14">
        <f ca="1">'Royalties Partilha'!F258+'Royalties Concessão'!F258</f>
        <v>1483.64</v>
      </c>
      <c r="G258" s="14">
        <f ca="1">'Royalties Partilha'!G258+'Royalties Concessão'!G258</f>
        <v>1483.64</v>
      </c>
      <c r="H258" s="2"/>
      <c r="I258" s="11"/>
      <c r="J258" s="11"/>
    </row>
    <row r="259" spans="1:10" x14ac:dyDescent="0.2">
      <c r="A259" s="2"/>
      <c r="B259" s="12" t="s">
        <v>236</v>
      </c>
      <c r="C259" s="13" t="s">
        <v>104</v>
      </c>
      <c r="D259" s="14">
        <f ca="1">'Royalties Partilha'!D259+'Royalties Concessão'!D259</f>
        <v>1602.33</v>
      </c>
      <c r="E259" s="14">
        <f ca="1">'Royalties Partilha'!E259+'Royalties Concessão'!E259</f>
        <v>0</v>
      </c>
      <c r="F259" s="14">
        <f ca="1">'Royalties Partilha'!F259+'Royalties Concessão'!F259</f>
        <v>1602.33</v>
      </c>
      <c r="G259" s="14">
        <f ca="1">'Royalties Partilha'!G259+'Royalties Concessão'!G259</f>
        <v>1602.33</v>
      </c>
      <c r="H259" s="2"/>
      <c r="I259" s="11"/>
      <c r="J259" s="11"/>
    </row>
    <row r="260" spans="1:10" x14ac:dyDescent="0.2">
      <c r="A260" s="2"/>
      <c r="B260" s="12" t="s">
        <v>237</v>
      </c>
      <c r="C260" s="13" t="s">
        <v>104</v>
      </c>
      <c r="D260" s="14">
        <f ca="1">'Royalties Partilha'!D260+'Royalties Concessão'!D260</f>
        <v>2077.1</v>
      </c>
      <c r="E260" s="14">
        <f ca="1">'Royalties Partilha'!E260+'Royalties Concessão'!E260</f>
        <v>0</v>
      </c>
      <c r="F260" s="14">
        <f ca="1">'Royalties Partilha'!F260+'Royalties Concessão'!F260</f>
        <v>2077.1</v>
      </c>
      <c r="G260" s="14">
        <f ca="1">'Royalties Partilha'!G260+'Royalties Concessão'!G260</f>
        <v>2077.1</v>
      </c>
      <c r="H260" s="2"/>
      <c r="I260" s="11"/>
      <c r="J260" s="11"/>
    </row>
    <row r="261" spans="1:10" x14ac:dyDescent="0.2">
      <c r="A261" s="2"/>
      <c r="B261" s="12" t="s">
        <v>238</v>
      </c>
      <c r="C261" s="13" t="s">
        <v>104</v>
      </c>
      <c r="D261" s="14">
        <f ca="1">'Royalties Partilha'!D261+'Royalties Concessão'!D261</f>
        <v>1898.85</v>
      </c>
      <c r="E261" s="14">
        <f ca="1">'Royalties Partilha'!E261+'Royalties Concessão'!E261</f>
        <v>0</v>
      </c>
      <c r="F261" s="14">
        <f ca="1">'Royalties Partilha'!F261+'Royalties Concessão'!F261</f>
        <v>1898.85</v>
      </c>
      <c r="G261" s="14">
        <f ca="1">'Royalties Partilha'!G261+'Royalties Concessão'!G261</f>
        <v>1898.85</v>
      </c>
      <c r="H261" s="2"/>
      <c r="I261" s="11"/>
      <c r="J261" s="11"/>
    </row>
    <row r="262" spans="1:10" x14ac:dyDescent="0.2">
      <c r="A262" s="2"/>
      <c r="B262" s="12" t="s">
        <v>239</v>
      </c>
      <c r="C262" s="13" t="s">
        <v>104</v>
      </c>
      <c r="D262" s="14">
        <f ca="1">'Royalties Partilha'!D262+'Royalties Concessão'!D262</f>
        <v>689094.02</v>
      </c>
      <c r="E262" s="14">
        <f ca="1">'Royalties Partilha'!E262+'Royalties Concessão'!E262</f>
        <v>0</v>
      </c>
      <c r="F262" s="14">
        <f ca="1">'Royalties Partilha'!F262+'Royalties Concessão'!F262</f>
        <v>689094.02</v>
      </c>
      <c r="G262" s="14">
        <f ca="1">'Royalties Partilha'!G262+'Royalties Concessão'!G262</f>
        <v>689094.02</v>
      </c>
      <c r="H262" s="2"/>
      <c r="I262" s="11"/>
      <c r="J262" s="11"/>
    </row>
    <row r="263" spans="1:10" x14ac:dyDescent="0.2">
      <c r="A263" s="2"/>
      <c r="B263" s="12" t="s">
        <v>240</v>
      </c>
      <c r="C263" s="13" t="s">
        <v>104</v>
      </c>
      <c r="D263" s="14">
        <f ca="1">'Royalties Partilha'!D263+'Royalties Concessão'!D263</f>
        <v>694146.42</v>
      </c>
      <c r="E263" s="14">
        <f ca="1">'Royalties Partilha'!E263+'Royalties Concessão'!E263</f>
        <v>0</v>
      </c>
      <c r="F263" s="14">
        <f ca="1">'Royalties Partilha'!F263+'Royalties Concessão'!F263</f>
        <v>694146.42</v>
      </c>
      <c r="G263" s="14">
        <f ca="1">'Royalties Partilha'!G263+'Royalties Concessão'!G263</f>
        <v>694146.42</v>
      </c>
      <c r="H263" s="2"/>
      <c r="I263" s="11"/>
      <c r="J263" s="11"/>
    </row>
    <row r="264" spans="1:10" x14ac:dyDescent="0.2">
      <c r="A264" s="2"/>
      <c r="B264" s="12" t="s">
        <v>241</v>
      </c>
      <c r="C264" s="13" t="s">
        <v>104</v>
      </c>
      <c r="D264" s="14">
        <f ca="1">'Royalties Partilha'!D264+'Royalties Concessão'!D264</f>
        <v>2373.8200000000002</v>
      </c>
      <c r="E264" s="14">
        <f ca="1">'Royalties Partilha'!E264+'Royalties Concessão'!E264</f>
        <v>0</v>
      </c>
      <c r="F264" s="14">
        <f ca="1">'Royalties Partilha'!F264+'Royalties Concessão'!F264</f>
        <v>2373.8200000000002</v>
      </c>
      <c r="G264" s="14">
        <f ca="1">'Royalties Partilha'!G264+'Royalties Concessão'!G264</f>
        <v>2373.8200000000002</v>
      </c>
      <c r="H264" s="2"/>
      <c r="I264" s="11"/>
      <c r="J264" s="11"/>
    </row>
    <row r="265" spans="1:10" x14ac:dyDescent="0.2">
      <c r="A265" s="2"/>
      <c r="B265" s="12" t="s">
        <v>242</v>
      </c>
      <c r="C265" s="13" t="s">
        <v>104</v>
      </c>
      <c r="D265" s="14">
        <f ca="1">'Royalties Partilha'!D265+'Royalties Concessão'!D265</f>
        <v>1780.15</v>
      </c>
      <c r="E265" s="14">
        <f ca="1">'Royalties Partilha'!E265+'Royalties Concessão'!E265</f>
        <v>0</v>
      </c>
      <c r="F265" s="14">
        <f ca="1">'Royalties Partilha'!F265+'Royalties Concessão'!F265</f>
        <v>1780.15</v>
      </c>
      <c r="G265" s="14">
        <f ca="1">'Royalties Partilha'!G265+'Royalties Concessão'!G265</f>
        <v>1780.15</v>
      </c>
      <c r="H265" s="2"/>
      <c r="I265" s="11"/>
      <c r="J265" s="11"/>
    </row>
    <row r="266" spans="1:10" x14ac:dyDescent="0.2">
      <c r="A266" s="2"/>
      <c r="B266" s="12" t="s">
        <v>243</v>
      </c>
      <c r="C266" s="13" t="s">
        <v>104</v>
      </c>
      <c r="D266" s="14">
        <f ca="1">'Royalties Partilha'!D266+'Royalties Concessão'!D266</f>
        <v>1364.74</v>
      </c>
      <c r="E266" s="14">
        <f ca="1">'Royalties Partilha'!E266+'Royalties Concessão'!E266</f>
        <v>0</v>
      </c>
      <c r="F266" s="14">
        <f ca="1">'Royalties Partilha'!F266+'Royalties Concessão'!F266</f>
        <v>1364.74</v>
      </c>
      <c r="G266" s="14">
        <f ca="1">'Royalties Partilha'!G266+'Royalties Concessão'!G266</f>
        <v>1364.74</v>
      </c>
      <c r="H266" s="2"/>
      <c r="I266" s="11"/>
      <c r="J266" s="11"/>
    </row>
    <row r="267" spans="1:10" x14ac:dyDescent="0.2">
      <c r="A267" s="2"/>
      <c r="B267" s="12" t="s">
        <v>244</v>
      </c>
      <c r="C267" s="13" t="s">
        <v>104</v>
      </c>
      <c r="D267" s="14">
        <f ca="1">'Royalties Partilha'!D267+'Royalties Concessão'!D267</f>
        <v>1365.58</v>
      </c>
      <c r="E267" s="14">
        <f ca="1">'Royalties Partilha'!E267+'Royalties Concessão'!E267</f>
        <v>0</v>
      </c>
      <c r="F267" s="14">
        <f ca="1">'Royalties Partilha'!F267+'Royalties Concessão'!F267</f>
        <v>1365.58</v>
      </c>
      <c r="G267" s="14">
        <f ca="1">'Royalties Partilha'!G267+'Royalties Concessão'!G267</f>
        <v>1365.58</v>
      </c>
      <c r="H267" s="2"/>
      <c r="I267" s="11"/>
      <c r="J267" s="11"/>
    </row>
    <row r="268" spans="1:10" x14ac:dyDescent="0.2">
      <c r="A268" s="2"/>
      <c r="B268" s="12" t="s">
        <v>245</v>
      </c>
      <c r="C268" s="13" t="s">
        <v>104</v>
      </c>
      <c r="D268" s="14">
        <f ca="1">'Royalties Partilha'!D268+'Royalties Concessão'!D268</f>
        <v>1246.46</v>
      </c>
      <c r="E268" s="14">
        <f ca="1">'Royalties Partilha'!E268+'Royalties Concessão'!E268</f>
        <v>0</v>
      </c>
      <c r="F268" s="14">
        <f ca="1">'Royalties Partilha'!F268+'Royalties Concessão'!F268</f>
        <v>1246.46</v>
      </c>
      <c r="G268" s="14">
        <f ca="1">'Royalties Partilha'!G268+'Royalties Concessão'!G268</f>
        <v>1246.46</v>
      </c>
      <c r="H268" s="2"/>
      <c r="I268" s="11"/>
      <c r="J268" s="11"/>
    </row>
    <row r="269" spans="1:10" x14ac:dyDescent="0.2">
      <c r="A269" s="2"/>
      <c r="B269" s="12" t="s">
        <v>246</v>
      </c>
      <c r="C269" s="13" t="s">
        <v>104</v>
      </c>
      <c r="D269" s="14">
        <f ca="1">'Royalties Partilha'!D269+'Royalties Concessão'!D269</f>
        <v>1186.9100000000001</v>
      </c>
      <c r="E269" s="14">
        <f ca="1">'Royalties Partilha'!E269+'Royalties Concessão'!E269</f>
        <v>0</v>
      </c>
      <c r="F269" s="14">
        <f ca="1">'Royalties Partilha'!F269+'Royalties Concessão'!F269</f>
        <v>1186.9100000000001</v>
      </c>
      <c r="G269" s="14">
        <f ca="1">'Royalties Partilha'!G269+'Royalties Concessão'!G269</f>
        <v>1186.9100000000001</v>
      </c>
      <c r="H269" s="2"/>
      <c r="I269" s="11"/>
      <c r="J269" s="11"/>
    </row>
    <row r="270" spans="1:10" x14ac:dyDescent="0.2">
      <c r="A270" s="2"/>
      <c r="B270" s="12" t="s">
        <v>247</v>
      </c>
      <c r="C270" s="13" t="s">
        <v>104</v>
      </c>
      <c r="D270" s="14">
        <f ca="1">'Royalties Partilha'!D270+'Royalties Concessão'!D270</f>
        <v>1186.9100000000001</v>
      </c>
      <c r="E270" s="14">
        <f ca="1">'Royalties Partilha'!E270+'Royalties Concessão'!E270</f>
        <v>0</v>
      </c>
      <c r="F270" s="14">
        <f ca="1">'Royalties Partilha'!F270+'Royalties Concessão'!F270</f>
        <v>1186.9100000000001</v>
      </c>
      <c r="G270" s="14">
        <f ca="1">'Royalties Partilha'!G270+'Royalties Concessão'!G270</f>
        <v>1186.9100000000001</v>
      </c>
      <c r="H270" s="2"/>
      <c r="I270" s="11"/>
      <c r="J270" s="11"/>
    </row>
    <row r="271" spans="1:10" x14ac:dyDescent="0.2">
      <c r="A271" s="2"/>
      <c r="B271" s="12" t="s">
        <v>248</v>
      </c>
      <c r="C271" s="13" t="s">
        <v>104</v>
      </c>
      <c r="D271" s="14">
        <f ca="1">'Royalties Partilha'!D271+'Royalties Concessão'!D271</f>
        <v>694442.95000000007</v>
      </c>
      <c r="E271" s="14">
        <f ca="1">'Royalties Partilha'!E271+'Royalties Concessão'!E271</f>
        <v>0</v>
      </c>
      <c r="F271" s="14">
        <f ca="1">'Royalties Partilha'!F271+'Royalties Concessão'!F271</f>
        <v>694442.95000000007</v>
      </c>
      <c r="G271" s="14">
        <f ca="1">'Royalties Partilha'!G271+'Royalties Concessão'!G271</f>
        <v>694442.95000000007</v>
      </c>
      <c r="H271" s="2"/>
      <c r="I271" s="11"/>
      <c r="J271" s="11"/>
    </row>
    <row r="272" spans="1:10" x14ac:dyDescent="0.2">
      <c r="A272" s="2"/>
      <c r="B272" s="12" t="s">
        <v>249</v>
      </c>
      <c r="C272" s="13" t="s">
        <v>104</v>
      </c>
      <c r="D272" s="14">
        <f ca="1">'Royalties Partilha'!D272+'Royalties Concessão'!D272</f>
        <v>1186.9100000000001</v>
      </c>
      <c r="E272" s="14">
        <f ca="1">'Royalties Partilha'!E272+'Royalties Concessão'!E272</f>
        <v>0</v>
      </c>
      <c r="F272" s="14">
        <f ca="1">'Royalties Partilha'!F272+'Royalties Concessão'!F272</f>
        <v>1186.9100000000001</v>
      </c>
      <c r="G272" s="14">
        <f ca="1">'Royalties Partilha'!G272+'Royalties Concessão'!G272</f>
        <v>1186.9100000000001</v>
      </c>
      <c r="H272" s="2"/>
      <c r="I272" s="11"/>
      <c r="J272" s="11"/>
    </row>
    <row r="273" spans="1:10" x14ac:dyDescent="0.2">
      <c r="A273" s="2"/>
      <c r="B273" s="12" t="s">
        <v>250</v>
      </c>
      <c r="C273" s="13" t="s">
        <v>104</v>
      </c>
      <c r="D273" s="14">
        <f ca="1">'Royalties Partilha'!D273+'Royalties Concessão'!D273</f>
        <v>1186.9100000000001</v>
      </c>
      <c r="E273" s="14">
        <f ca="1">'Royalties Partilha'!E273+'Royalties Concessão'!E273</f>
        <v>0</v>
      </c>
      <c r="F273" s="14">
        <f ca="1">'Royalties Partilha'!F273+'Royalties Concessão'!F273</f>
        <v>1186.9100000000001</v>
      </c>
      <c r="G273" s="14">
        <f ca="1">'Royalties Partilha'!G273+'Royalties Concessão'!G273</f>
        <v>1186.9100000000001</v>
      </c>
      <c r="H273" s="2"/>
      <c r="I273" s="11"/>
      <c r="J273" s="11"/>
    </row>
    <row r="274" spans="1:10" x14ac:dyDescent="0.2">
      <c r="A274" s="2"/>
      <c r="B274" s="12" t="s">
        <v>251</v>
      </c>
      <c r="C274" s="13" t="s">
        <v>104</v>
      </c>
      <c r="D274" s="14">
        <f ca="1">'Royalties Partilha'!D274+'Royalties Concessão'!D274</f>
        <v>1186.9100000000001</v>
      </c>
      <c r="E274" s="14">
        <f ca="1">'Royalties Partilha'!E274+'Royalties Concessão'!E274</f>
        <v>0</v>
      </c>
      <c r="F274" s="14">
        <f ca="1">'Royalties Partilha'!F274+'Royalties Concessão'!F274</f>
        <v>1186.9100000000001</v>
      </c>
      <c r="G274" s="14">
        <f ca="1">'Royalties Partilha'!G274+'Royalties Concessão'!G274</f>
        <v>1186.9100000000001</v>
      </c>
      <c r="H274" s="2"/>
      <c r="I274" s="11"/>
      <c r="J274" s="11"/>
    </row>
    <row r="275" spans="1:10" x14ac:dyDescent="0.2">
      <c r="A275" s="2"/>
      <c r="B275" s="12" t="s">
        <v>252</v>
      </c>
      <c r="C275" s="13" t="s">
        <v>104</v>
      </c>
      <c r="D275" s="14">
        <f ca="1">'Royalties Partilha'!D275+'Royalties Concessão'!D275</f>
        <v>1186.9100000000001</v>
      </c>
      <c r="E275" s="14">
        <f ca="1">'Royalties Partilha'!E275+'Royalties Concessão'!E275</f>
        <v>0</v>
      </c>
      <c r="F275" s="14">
        <f ca="1">'Royalties Partilha'!F275+'Royalties Concessão'!F275</f>
        <v>1186.9100000000001</v>
      </c>
      <c r="G275" s="14">
        <f ca="1">'Royalties Partilha'!G275+'Royalties Concessão'!G275</f>
        <v>1186.9100000000001</v>
      </c>
      <c r="H275" s="2"/>
      <c r="I275" s="11"/>
      <c r="J275" s="11"/>
    </row>
    <row r="276" spans="1:10" x14ac:dyDescent="0.2">
      <c r="A276" s="2"/>
      <c r="B276" s="12" t="s">
        <v>253</v>
      </c>
      <c r="C276" s="13" t="s">
        <v>104</v>
      </c>
      <c r="D276" s="14">
        <f ca="1">'Royalties Partilha'!D276+'Royalties Concessão'!D276</f>
        <v>2373.41</v>
      </c>
      <c r="E276" s="14">
        <f ca="1">'Royalties Partilha'!E276+'Royalties Concessão'!E276</f>
        <v>0</v>
      </c>
      <c r="F276" s="14">
        <f ca="1">'Royalties Partilha'!F276+'Royalties Concessão'!F276</f>
        <v>2373.41</v>
      </c>
      <c r="G276" s="14">
        <f ca="1">'Royalties Partilha'!G276+'Royalties Concessão'!G276</f>
        <v>2373.41</v>
      </c>
      <c r="H276" s="2"/>
      <c r="I276" s="11"/>
      <c r="J276" s="11"/>
    </row>
    <row r="277" spans="1:10" x14ac:dyDescent="0.2">
      <c r="A277" s="2"/>
      <c r="B277" s="12" t="s">
        <v>254</v>
      </c>
      <c r="C277" s="13" t="s">
        <v>104</v>
      </c>
      <c r="D277" s="14">
        <f ca="1">'Royalties Partilha'!D277+'Royalties Concessão'!D277</f>
        <v>1246.25</v>
      </c>
      <c r="E277" s="14">
        <f ca="1">'Royalties Partilha'!E277+'Royalties Concessão'!E277</f>
        <v>0</v>
      </c>
      <c r="F277" s="14">
        <f ca="1">'Royalties Partilha'!F277+'Royalties Concessão'!F277</f>
        <v>1246.25</v>
      </c>
      <c r="G277" s="14">
        <f ca="1">'Royalties Partilha'!G277+'Royalties Concessão'!G277</f>
        <v>1246.25</v>
      </c>
      <c r="H277" s="2"/>
      <c r="I277" s="11"/>
      <c r="J277" s="11"/>
    </row>
    <row r="278" spans="1:10" x14ac:dyDescent="0.2">
      <c r="A278" s="2"/>
      <c r="B278" s="12" t="s">
        <v>255</v>
      </c>
      <c r="C278" s="13" t="s">
        <v>104</v>
      </c>
      <c r="D278" s="14">
        <f ca="1">'Royalties Partilha'!D278+'Royalties Concessão'!D278</f>
        <v>1424.08</v>
      </c>
      <c r="E278" s="14">
        <f ca="1">'Royalties Partilha'!E278+'Royalties Concessão'!E278</f>
        <v>0</v>
      </c>
      <c r="F278" s="14">
        <f ca="1">'Royalties Partilha'!F278+'Royalties Concessão'!F278</f>
        <v>1424.08</v>
      </c>
      <c r="G278" s="14">
        <f ca="1">'Royalties Partilha'!G278+'Royalties Concessão'!G278</f>
        <v>1424.08</v>
      </c>
      <c r="H278" s="2"/>
      <c r="I278" s="11"/>
      <c r="J278" s="11"/>
    </row>
    <row r="279" spans="1:10" x14ac:dyDescent="0.2">
      <c r="A279" s="2"/>
      <c r="B279" s="12" t="s">
        <v>256</v>
      </c>
      <c r="C279" s="13" t="s">
        <v>104</v>
      </c>
      <c r="D279" s="14">
        <f ca="1">'Royalties Partilha'!D279+'Royalties Concessão'!D279</f>
        <v>671355.06</v>
      </c>
      <c r="E279" s="14">
        <f ca="1">'Royalties Partilha'!E279+'Royalties Concessão'!E279</f>
        <v>2211288.11</v>
      </c>
      <c r="F279" s="14">
        <f ca="1">'Royalties Partilha'!F279+'Royalties Concessão'!F279</f>
        <v>2882643.17</v>
      </c>
      <c r="G279" s="14">
        <f ca="1">'Royalties Partilha'!G279+'Royalties Concessão'!G279</f>
        <v>2882643.17</v>
      </c>
      <c r="H279" s="2"/>
      <c r="I279" s="11"/>
      <c r="J279" s="11"/>
    </row>
    <row r="280" spans="1:10" x14ac:dyDescent="0.2">
      <c r="A280" s="2"/>
      <c r="B280" s="12" t="s">
        <v>257</v>
      </c>
      <c r="C280" s="13" t="s">
        <v>104</v>
      </c>
      <c r="D280" s="14">
        <f ca="1">'Royalties Partilha'!D280+'Royalties Concessão'!D280</f>
        <v>1186.9100000000001</v>
      </c>
      <c r="E280" s="14">
        <f ca="1">'Royalties Partilha'!E280+'Royalties Concessão'!E280</f>
        <v>0</v>
      </c>
      <c r="F280" s="14">
        <f ca="1">'Royalties Partilha'!F280+'Royalties Concessão'!F280</f>
        <v>1186.9100000000001</v>
      </c>
      <c r="G280" s="14">
        <f ca="1">'Royalties Partilha'!G280+'Royalties Concessão'!G280</f>
        <v>1186.9100000000001</v>
      </c>
      <c r="H280" s="2"/>
      <c r="I280" s="11"/>
      <c r="J280" s="11"/>
    </row>
    <row r="281" spans="1:10" x14ac:dyDescent="0.2">
      <c r="A281" s="2"/>
      <c r="B281" s="12" t="s">
        <v>258</v>
      </c>
      <c r="C281" s="13" t="s">
        <v>104</v>
      </c>
      <c r="D281" s="14">
        <f ca="1">'Royalties Partilha'!D281+'Royalties Concessão'!D281</f>
        <v>1483.85</v>
      </c>
      <c r="E281" s="14">
        <f ca="1">'Royalties Partilha'!E281+'Royalties Concessão'!E281</f>
        <v>0</v>
      </c>
      <c r="F281" s="14">
        <f ca="1">'Royalties Partilha'!F281+'Royalties Concessão'!F281</f>
        <v>1483.85</v>
      </c>
      <c r="G281" s="14">
        <f ca="1">'Royalties Partilha'!G281+'Royalties Concessão'!G281</f>
        <v>1483.85</v>
      </c>
      <c r="H281" s="2"/>
      <c r="I281" s="11"/>
      <c r="J281" s="11"/>
    </row>
    <row r="282" spans="1:10" x14ac:dyDescent="0.2">
      <c r="A282" s="2"/>
      <c r="B282" s="12" t="s">
        <v>259</v>
      </c>
      <c r="C282" s="13" t="s">
        <v>104</v>
      </c>
      <c r="D282" s="14">
        <f ca="1">'Royalties Partilha'!D282+'Royalties Concessão'!D282</f>
        <v>1365.16</v>
      </c>
      <c r="E282" s="14">
        <f ca="1">'Royalties Partilha'!E282+'Royalties Concessão'!E282</f>
        <v>0</v>
      </c>
      <c r="F282" s="14">
        <f ca="1">'Royalties Partilha'!F282+'Royalties Concessão'!F282</f>
        <v>1365.16</v>
      </c>
      <c r="G282" s="14">
        <f ca="1">'Royalties Partilha'!G282+'Royalties Concessão'!G282</f>
        <v>1365.16</v>
      </c>
      <c r="H282" s="2"/>
      <c r="I282" s="11"/>
      <c r="J282" s="11"/>
    </row>
    <row r="283" spans="1:10" x14ac:dyDescent="0.2">
      <c r="A283" s="2"/>
      <c r="B283" s="12" t="s">
        <v>260</v>
      </c>
      <c r="C283" s="13" t="s">
        <v>104</v>
      </c>
      <c r="D283" s="14">
        <f ca="1">'Royalties Partilha'!D283+'Royalties Concessão'!D283</f>
        <v>1602.54</v>
      </c>
      <c r="E283" s="14">
        <f ca="1">'Royalties Partilha'!E283+'Royalties Concessão'!E283</f>
        <v>0</v>
      </c>
      <c r="F283" s="14">
        <f ca="1">'Royalties Partilha'!F283+'Royalties Concessão'!F283</f>
        <v>1602.54</v>
      </c>
      <c r="G283" s="14">
        <f ca="1">'Royalties Partilha'!G283+'Royalties Concessão'!G283</f>
        <v>1602.54</v>
      </c>
      <c r="H283" s="2"/>
      <c r="I283" s="11"/>
      <c r="J283" s="11"/>
    </row>
    <row r="284" spans="1:10" x14ac:dyDescent="0.2">
      <c r="A284" s="2"/>
      <c r="B284" s="12" t="s">
        <v>261</v>
      </c>
      <c r="C284" s="13" t="s">
        <v>104</v>
      </c>
      <c r="D284" s="14">
        <f ca="1">'Royalties Partilha'!D284+'Royalties Concessão'!D284</f>
        <v>689095.9</v>
      </c>
      <c r="E284" s="14">
        <f ca="1">'Royalties Partilha'!E284+'Royalties Concessão'!E284</f>
        <v>0</v>
      </c>
      <c r="F284" s="14">
        <f ca="1">'Royalties Partilha'!F284+'Royalties Concessão'!F284</f>
        <v>689095.9</v>
      </c>
      <c r="G284" s="14">
        <f ca="1">'Royalties Partilha'!G284+'Royalties Concessão'!G284</f>
        <v>689095.9</v>
      </c>
      <c r="H284" s="2"/>
      <c r="I284" s="11"/>
      <c r="J284" s="11"/>
    </row>
    <row r="285" spans="1:10" x14ac:dyDescent="0.2">
      <c r="A285" s="2"/>
      <c r="B285" s="12" t="s">
        <v>262</v>
      </c>
      <c r="C285" s="13" t="s">
        <v>104</v>
      </c>
      <c r="D285" s="14">
        <f ca="1">'Royalties Partilha'!D285+'Royalties Concessão'!D285</f>
        <v>1483.64</v>
      </c>
      <c r="E285" s="14">
        <f ca="1">'Royalties Partilha'!E285+'Royalties Concessão'!E285</f>
        <v>0</v>
      </c>
      <c r="F285" s="14">
        <f ca="1">'Royalties Partilha'!F285+'Royalties Concessão'!F285</f>
        <v>1483.64</v>
      </c>
      <c r="G285" s="14">
        <f ca="1">'Royalties Partilha'!G285+'Royalties Concessão'!G285</f>
        <v>1483.64</v>
      </c>
      <c r="H285" s="2"/>
      <c r="I285" s="11"/>
      <c r="J285" s="11"/>
    </row>
    <row r="286" spans="1:10" x14ac:dyDescent="0.2">
      <c r="A286" s="2"/>
      <c r="B286" s="12" t="s">
        <v>263</v>
      </c>
      <c r="C286" s="13" t="s">
        <v>104</v>
      </c>
      <c r="D286" s="14">
        <f ca="1">'Royalties Partilha'!D286+'Royalties Concessão'!D286</f>
        <v>1246.25</v>
      </c>
      <c r="E286" s="14">
        <f ca="1">'Royalties Partilha'!E286+'Royalties Concessão'!E286</f>
        <v>0</v>
      </c>
      <c r="F286" s="14">
        <f ca="1">'Royalties Partilha'!F286+'Royalties Concessão'!F286</f>
        <v>1246.25</v>
      </c>
      <c r="G286" s="14">
        <f ca="1">'Royalties Partilha'!G286+'Royalties Concessão'!G286</f>
        <v>1246.25</v>
      </c>
      <c r="H286" s="2"/>
      <c r="I286" s="11"/>
      <c r="J286" s="11"/>
    </row>
    <row r="287" spans="1:10" x14ac:dyDescent="0.2">
      <c r="A287" s="2"/>
      <c r="B287" s="12" t="s">
        <v>264</v>
      </c>
      <c r="C287" s="13" t="s">
        <v>104</v>
      </c>
      <c r="D287" s="14">
        <f ca="1">'Royalties Partilha'!D287+'Royalties Concessão'!D287</f>
        <v>133926.9</v>
      </c>
      <c r="E287" s="14">
        <f ca="1">'Royalties Partilha'!E287+'Royalties Concessão'!E287</f>
        <v>0</v>
      </c>
      <c r="F287" s="14">
        <f ca="1">'Royalties Partilha'!F287+'Royalties Concessão'!F287</f>
        <v>133926.9</v>
      </c>
      <c r="G287" s="14">
        <f ca="1">'Royalties Partilha'!G287+'Royalties Concessão'!G287</f>
        <v>133926.9</v>
      </c>
      <c r="H287" s="2"/>
      <c r="I287" s="11"/>
      <c r="J287" s="11"/>
    </row>
    <row r="288" spans="1:10" x14ac:dyDescent="0.2">
      <c r="A288" s="2"/>
      <c r="B288" s="12" t="s">
        <v>265</v>
      </c>
      <c r="C288" s="13" t="s">
        <v>104</v>
      </c>
      <c r="D288" s="14">
        <f ca="1">'Royalties Partilha'!D288+'Royalties Concessão'!D288</f>
        <v>861408.21</v>
      </c>
      <c r="E288" s="14">
        <f ca="1">'Royalties Partilha'!E288+'Royalties Concessão'!E288</f>
        <v>117435.06</v>
      </c>
      <c r="F288" s="14">
        <f ca="1">'Royalties Partilha'!F288+'Royalties Concessão'!F288</f>
        <v>978843.27</v>
      </c>
      <c r="G288" s="14">
        <f ca="1">'Royalties Partilha'!G288+'Royalties Concessão'!G288</f>
        <v>978843.27</v>
      </c>
      <c r="H288" s="2"/>
      <c r="I288" s="11"/>
      <c r="J288" s="11"/>
    </row>
    <row r="289" spans="1:10" x14ac:dyDescent="0.2">
      <c r="A289" s="2"/>
      <c r="B289" s="12" t="s">
        <v>266</v>
      </c>
      <c r="C289" s="13" t="s">
        <v>104</v>
      </c>
      <c r="D289" s="14">
        <f ca="1">'Royalties Partilha'!D289+'Royalties Concessão'!D289</f>
        <v>1542.99</v>
      </c>
      <c r="E289" s="14">
        <f ca="1">'Royalties Partilha'!E289+'Royalties Concessão'!E289</f>
        <v>0</v>
      </c>
      <c r="F289" s="14">
        <f ca="1">'Royalties Partilha'!F289+'Royalties Concessão'!F289</f>
        <v>1542.99</v>
      </c>
      <c r="G289" s="14">
        <f ca="1">'Royalties Partilha'!G289+'Royalties Concessão'!G289</f>
        <v>1542.99</v>
      </c>
      <c r="H289" s="2"/>
      <c r="I289" s="11"/>
      <c r="J289" s="11"/>
    </row>
    <row r="290" spans="1:10" x14ac:dyDescent="0.2">
      <c r="A290" s="2"/>
      <c r="B290" s="12" t="s">
        <v>267</v>
      </c>
      <c r="C290" s="13" t="s">
        <v>104</v>
      </c>
      <c r="D290" s="14">
        <f ca="1">'Royalties Partilha'!D290+'Royalties Concessão'!D290</f>
        <v>1602.54</v>
      </c>
      <c r="E290" s="14">
        <f ca="1">'Royalties Partilha'!E290+'Royalties Concessão'!E290</f>
        <v>0</v>
      </c>
      <c r="F290" s="14">
        <f ca="1">'Royalties Partilha'!F290+'Royalties Concessão'!F290</f>
        <v>1602.54</v>
      </c>
      <c r="G290" s="14">
        <f ca="1">'Royalties Partilha'!G290+'Royalties Concessão'!G290</f>
        <v>1602.54</v>
      </c>
      <c r="H290" s="2"/>
      <c r="I290" s="11"/>
      <c r="J290" s="11"/>
    </row>
    <row r="291" spans="1:10" x14ac:dyDescent="0.2">
      <c r="A291" s="2"/>
      <c r="B291" s="12" t="s">
        <v>268</v>
      </c>
      <c r="C291" s="13" t="s">
        <v>104</v>
      </c>
      <c r="D291" s="14">
        <f ca="1">'Royalties Partilha'!D291+'Royalties Concessão'!D291</f>
        <v>1246.46</v>
      </c>
      <c r="E291" s="14">
        <f ca="1">'Royalties Partilha'!E291+'Royalties Concessão'!E291</f>
        <v>0</v>
      </c>
      <c r="F291" s="14">
        <f ca="1">'Royalties Partilha'!F291+'Royalties Concessão'!F291</f>
        <v>1246.46</v>
      </c>
      <c r="G291" s="14">
        <f ca="1">'Royalties Partilha'!G291+'Royalties Concessão'!G291</f>
        <v>1246.46</v>
      </c>
      <c r="H291" s="2"/>
      <c r="I291" s="11"/>
      <c r="J291" s="11"/>
    </row>
    <row r="292" spans="1:10" x14ac:dyDescent="0.2">
      <c r="A292" s="2"/>
      <c r="B292" s="12" t="s">
        <v>269</v>
      </c>
      <c r="C292" s="13" t="s">
        <v>104</v>
      </c>
      <c r="D292" s="14">
        <f ca="1">'Royalties Partilha'!D292+'Royalties Concessão'!D292</f>
        <v>1246.46</v>
      </c>
      <c r="E292" s="14">
        <f ca="1">'Royalties Partilha'!E292+'Royalties Concessão'!E292</f>
        <v>0</v>
      </c>
      <c r="F292" s="14">
        <f ca="1">'Royalties Partilha'!F292+'Royalties Concessão'!F292</f>
        <v>1246.46</v>
      </c>
      <c r="G292" s="14">
        <f ca="1">'Royalties Partilha'!G292+'Royalties Concessão'!G292</f>
        <v>1246.46</v>
      </c>
      <c r="H292" s="2"/>
      <c r="I292" s="11"/>
      <c r="J292" s="11"/>
    </row>
    <row r="293" spans="1:10" x14ac:dyDescent="0.2">
      <c r="A293" s="2"/>
      <c r="B293" s="12" t="s">
        <v>270</v>
      </c>
      <c r="C293" s="13" t="s">
        <v>104</v>
      </c>
      <c r="D293" s="14">
        <f ca="1">'Royalties Partilha'!D293+'Royalties Concessão'!D293</f>
        <v>1899.06</v>
      </c>
      <c r="E293" s="14">
        <f ca="1">'Royalties Partilha'!E293+'Royalties Concessão'!E293</f>
        <v>0</v>
      </c>
      <c r="F293" s="14">
        <f ca="1">'Royalties Partilha'!F293+'Royalties Concessão'!F293</f>
        <v>1899.06</v>
      </c>
      <c r="G293" s="14">
        <f ca="1">'Royalties Partilha'!G293+'Royalties Concessão'!G293</f>
        <v>1899.06</v>
      </c>
      <c r="H293" s="2"/>
      <c r="I293" s="11"/>
      <c r="J293" s="11"/>
    </row>
    <row r="294" spans="1:10" x14ac:dyDescent="0.2">
      <c r="A294" s="2"/>
      <c r="B294" s="12" t="s">
        <v>271</v>
      </c>
      <c r="C294" s="13" t="s">
        <v>104</v>
      </c>
      <c r="D294" s="14">
        <f ca="1">'Royalties Partilha'!D294+'Royalties Concessão'!D294</f>
        <v>74579.83</v>
      </c>
      <c r="E294" s="14">
        <f ca="1">'Royalties Partilha'!E294+'Royalties Concessão'!E294</f>
        <v>17927.48</v>
      </c>
      <c r="F294" s="14">
        <f ca="1">'Royalties Partilha'!F294+'Royalties Concessão'!F294</f>
        <v>92507.31</v>
      </c>
      <c r="G294" s="14">
        <f ca="1">'Royalties Partilha'!G294+'Royalties Concessão'!G294</f>
        <v>92507.31</v>
      </c>
      <c r="H294" s="2"/>
      <c r="I294" s="11"/>
      <c r="J294" s="11"/>
    </row>
    <row r="295" spans="1:10" x14ac:dyDescent="0.2">
      <c r="A295" s="2"/>
      <c r="B295" s="12" t="s">
        <v>272</v>
      </c>
      <c r="C295" s="13" t="s">
        <v>104</v>
      </c>
      <c r="D295" s="14">
        <f ca="1">'Royalties Partilha'!D295+'Royalties Concessão'!D295</f>
        <v>1602.12</v>
      </c>
      <c r="E295" s="14">
        <f ca="1">'Royalties Partilha'!E295+'Royalties Concessão'!E295</f>
        <v>0</v>
      </c>
      <c r="F295" s="14">
        <f ca="1">'Royalties Partilha'!F295+'Royalties Concessão'!F295</f>
        <v>1602.12</v>
      </c>
      <c r="G295" s="14">
        <f ca="1">'Royalties Partilha'!G295+'Royalties Concessão'!G295</f>
        <v>1602.12</v>
      </c>
      <c r="H295" s="2"/>
      <c r="I295" s="11"/>
      <c r="J295" s="11"/>
    </row>
    <row r="296" spans="1:10" x14ac:dyDescent="0.2">
      <c r="A296" s="2"/>
      <c r="B296" s="12" t="s">
        <v>273</v>
      </c>
      <c r="C296" s="13" t="s">
        <v>104</v>
      </c>
      <c r="D296" s="14">
        <f ca="1">'Royalties Partilha'!D296+'Royalties Concessão'!D296</f>
        <v>1186.9100000000001</v>
      </c>
      <c r="E296" s="14">
        <f ca="1">'Royalties Partilha'!E296+'Royalties Concessão'!E296</f>
        <v>0</v>
      </c>
      <c r="F296" s="14">
        <f ca="1">'Royalties Partilha'!F296+'Royalties Concessão'!F296</f>
        <v>1186.9100000000001</v>
      </c>
      <c r="G296" s="14">
        <f ca="1">'Royalties Partilha'!G296+'Royalties Concessão'!G296</f>
        <v>1186.9100000000001</v>
      </c>
      <c r="H296" s="2"/>
      <c r="I296" s="11"/>
      <c r="J296" s="11"/>
    </row>
    <row r="297" spans="1:10" x14ac:dyDescent="0.2">
      <c r="A297" s="2"/>
      <c r="B297" s="12" t="s">
        <v>274</v>
      </c>
      <c r="C297" s="13" t="s">
        <v>104</v>
      </c>
      <c r="D297" s="14">
        <f ca="1">'Royalties Partilha'!D297+'Royalties Concessão'!D297</f>
        <v>1661.68</v>
      </c>
      <c r="E297" s="14">
        <f ca="1">'Royalties Partilha'!E297+'Royalties Concessão'!E297</f>
        <v>0</v>
      </c>
      <c r="F297" s="14">
        <f ca="1">'Royalties Partilha'!F297+'Royalties Concessão'!F297</f>
        <v>1661.68</v>
      </c>
      <c r="G297" s="14">
        <f ca="1">'Royalties Partilha'!G297+'Royalties Concessão'!G297</f>
        <v>1661.68</v>
      </c>
      <c r="H297" s="2"/>
      <c r="I297" s="11"/>
      <c r="J297" s="11"/>
    </row>
    <row r="298" spans="1:10" x14ac:dyDescent="0.2">
      <c r="A298" s="2"/>
      <c r="B298" s="12" t="s">
        <v>275</v>
      </c>
      <c r="C298" s="13" t="s">
        <v>104</v>
      </c>
      <c r="D298" s="14">
        <f ca="1">'Royalties Partilha'!D298+'Royalties Concessão'!D298</f>
        <v>1542.99</v>
      </c>
      <c r="E298" s="14">
        <f ca="1">'Royalties Partilha'!E298+'Royalties Concessão'!E298</f>
        <v>0</v>
      </c>
      <c r="F298" s="14">
        <f ca="1">'Royalties Partilha'!F298+'Royalties Concessão'!F298</f>
        <v>1542.99</v>
      </c>
      <c r="G298" s="14">
        <f ca="1">'Royalties Partilha'!G298+'Royalties Concessão'!G298</f>
        <v>1542.99</v>
      </c>
      <c r="H298" s="2"/>
      <c r="I298" s="11"/>
      <c r="J298" s="11"/>
    </row>
    <row r="299" spans="1:10" x14ac:dyDescent="0.2">
      <c r="A299" s="2"/>
      <c r="B299" s="12" t="s">
        <v>276</v>
      </c>
      <c r="C299" s="13" t="s">
        <v>104</v>
      </c>
      <c r="D299" s="14">
        <f ca="1">'Royalties Partilha'!D299+'Royalties Concessão'!D299</f>
        <v>1602.33</v>
      </c>
      <c r="E299" s="14">
        <f ca="1">'Royalties Partilha'!E299+'Royalties Concessão'!E299</f>
        <v>0</v>
      </c>
      <c r="F299" s="14">
        <f ca="1">'Royalties Partilha'!F299+'Royalties Concessão'!F299</f>
        <v>1602.33</v>
      </c>
      <c r="G299" s="14">
        <f ca="1">'Royalties Partilha'!G299+'Royalties Concessão'!G299</f>
        <v>1602.33</v>
      </c>
      <c r="H299" s="2"/>
      <c r="I299" s="11"/>
      <c r="J299" s="11"/>
    </row>
    <row r="300" spans="1:10" x14ac:dyDescent="0.2">
      <c r="A300" s="2"/>
      <c r="B300" s="12" t="s">
        <v>277</v>
      </c>
      <c r="C300" s="13" t="s">
        <v>104</v>
      </c>
      <c r="D300" s="14">
        <f ca="1">'Royalties Partilha'!D300+'Royalties Concessão'!D300</f>
        <v>1305.3900000000001</v>
      </c>
      <c r="E300" s="14">
        <f ca="1">'Royalties Partilha'!E300+'Royalties Concessão'!E300</f>
        <v>0</v>
      </c>
      <c r="F300" s="14">
        <f ca="1">'Royalties Partilha'!F300+'Royalties Concessão'!F300</f>
        <v>1305.3900000000001</v>
      </c>
      <c r="G300" s="14">
        <f ca="1">'Royalties Partilha'!G300+'Royalties Concessão'!G300</f>
        <v>1305.3900000000001</v>
      </c>
      <c r="H300" s="2"/>
      <c r="I300" s="11"/>
      <c r="J300" s="11"/>
    </row>
    <row r="301" spans="1:10" x14ac:dyDescent="0.2">
      <c r="A301" s="2"/>
      <c r="B301" s="12" t="s">
        <v>278</v>
      </c>
      <c r="C301" s="13" t="s">
        <v>104</v>
      </c>
      <c r="D301" s="14">
        <f ca="1">'Royalties Partilha'!D301+'Royalties Concessão'!D301</f>
        <v>1305.3900000000001</v>
      </c>
      <c r="E301" s="14">
        <f ca="1">'Royalties Partilha'!E301+'Royalties Concessão'!E301</f>
        <v>0</v>
      </c>
      <c r="F301" s="14">
        <f ca="1">'Royalties Partilha'!F301+'Royalties Concessão'!F301</f>
        <v>1305.3900000000001</v>
      </c>
      <c r="G301" s="14">
        <f ca="1">'Royalties Partilha'!G301+'Royalties Concessão'!G301</f>
        <v>1305.3900000000001</v>
      </c>
      <c r="H301" s="2"/>
      <c r="I301" s="11"/>
      <c r="J301" s="11"/>
    </row>
    <row r="302" spans="1:10" x14ac:dyDescent="0.2">
      <c r="A302" s="2"/>
      <c r="B302" s="12" t="s">
        <v>279</v>
      </c>
      <c r="C302" s="13" t="s">
        <v>104</v>
      </c>
      <c r="D302" s="14">
        <f ca="1">'Royalties Partilha'!D302+'Royalties Concessão'!D302</f>
        <v>1424.08</v>
      </c>
      <c r="E302" s="14">
        <f ca="1">'Royalties Partilha'!E302+'Royalties Concessão'!E302</f>
        <v>0</v>
      </c>
      <c r="F302" s="14">
        <f ca="1">'Royalties Partilha'!F302+'Royalties Concessão'!F302</f>
        <v>1424.08</v>
      </c>
      <c r="G302" s="14">
        <f ca="1">'Royalties Partilha'!G302+'Royalties Concessão'!G302</f>
        <v>1424.08</v>
      </c>
      <c r="H302" s="2"/>
      <c r="I302" s="11"/>
      <c r="J302" s="11"/>
    </row>
    <row r="303" spans="1:10" x14ac:dyDescent="0.2">
      <c r="A303" s="2"/>
      <c r="B303" s="12" t="s">
        <v>280</v>
      </c>
      <c r="C303" s="13" t="s">
        <v>104</v>
      </c>
      <c r="D303" s="14">
        <f ca="1">'Royalties Partilha'!D303+'Royalties Concessão'!D303</f>
        <v>1186.9100000000001</v>
      </c>
      <c r="E303" s="14">
        <f ca="1">'Royalties Partilha'!E303+'Royalties Concessão'!E303</f>
        <v>0</v>
      </c>
      <c r="F303" s="14">
        <f ca="1">'Royalties Partilha'!F303+'Royalties Concessão'!F303</f>
        <v>1186.9100000000001</v>
      </c>
      <c r="G303" s="14">
        <f ca="1">'Royalties Partilha'!G303+'Royalties Concessão'!G303</f>
        <v>1186.9100000000001</v>
      </c>
      <c r="H303" s="2"/>
      <c r="I303" s="11"/>
      <c r="J303" s="11"/>
    </row>
    <row r="304" spans="1:10" x14ac:dyDescent="0.2">
      <c r="A304" s="2"/>
      <c r="B304" s="12" t="s">
        <v>281</v>
      </c>
      <c r="C304" s="13" t="s">
        <v>104</v>
      </c>
      <c r="D304" s="14">
        <f ca="1">'Royalties Partilha'!D304+'Royalties Concessão'!D304</f>
        <v>1186.9100000000001</v>
      </c>
      <c r="E304" s="14">
        <f ca="1">'Royalties Partilha'!E304+'Royalties Concessão'!E304</f>
        <v>0</v>
      </c>
      <c r="F304" s="14">
        <f ca="1">'Royalties Partilha'!F304+'Royalties Concessão'!F304</f>
        <v>1186.9100000000001</v>
      </c>
      <c r="G304" s="14">
        <f ca="1">'Royalties Partilha'!G304+'Royalties Concessão'!G304</f>
        <v>1186.9100000000001</v>
      </c>
      <c r="H304" s="2"/>
      <c r="I304" s="11"/>
      <c r="J304" s="11"/>
    </row>
    <row r="305" spans="1:10" x14ac:dyDescent="0.2">
      <c r="A305" s="2"/>
      <c r="B305" s="12" t="s">
        <v>282</v>
      </c>
      <c r="C305" s="13" t="s">
        <v>104</v>
      </c>
      <c r="D305" s="14">
        <f ca="1">'Royalties Partilha'!D305+'Royalties Concessão'!D305</f>
        <v>1186.9100000000001</v>
      </c>
      <c r="E305" s="14">
        <f ca="1">'Royalties Partilha'!E305+'Royalties Concessão'!E305</f>
        <v>0</v>
      </c>
      <c r="F305" s="14">
        <f ca="1">'Royalties Partilha'!F305+'Royalties Concessão'!F305</f>
        <v>1186.9100000000001</v>
      </c>
      <c r="G305" s="14">
        <f ca="1">'Royalties Partilha'!G305+'Royalties Concessão'!G305</f>
        <v>1186.9100000000001</v>
      </c>
      <c r="H305" s="2"/>
      <c r="I305" s="11"/>
      <c r="J305" s="11"/>
    </row>
    <row r="306" spans="1:10" x14ac:dyDescent="0.2">
      <c r="A306" s="2"/>
      <c r="B306" s="12" t="s">
        <v>283</v>
      </c>
      <c r="C306" s="13" t="s">
        <v>104</v>
      </c>
      <c r="D306" s="14">
        <f ca="1">'Royalties Partilha'!D306+'Royalties Concessão'!D306</f>
        <v>1602.33</v>
      </c>
      <c r="E306" s="14">
        <f ca="1">'Royalties Partilha'!E306+'Royalties Concessão'!E306</f>
        <v>0</v>
      </c>
      <c r="F306" s="14">
        <f ca="1">'Royalties Partilha'!F306+'Royalties Concessão'!F306</f>
        <v>1602.33</v>
      </c>
      <c r="G306" s="14">
        <f ca="1">'Royalties Partilha'!G306+'Royalties Concessão'!G306</f>
        <v>1602.33</v>
      </c>
      <c r="H306" s="2"/>
      <c r="I306" s="11"/>
      <c r="J306" s="11"/>
    </row>
    <row r="307" spans="1:10" x14ac:dyDescent="0.2">
      <c r="A307" s="2"/>
      <c r="B307" s="12" t="s">
        <v>284</v>
      </c>
      <c r="C307" s="13" t="s">
        <v>104</v>
      </c>
      <c r="D307" s="14">
        <f ca="1">'Royalties Partilha'!D307+'Royalties Concessão'!D307</f>
        <v>695059.91</v>
      </c>
      <c r="E307" s="14">
        <f ca="1">'Royalties Partilha'!E307+'Royalties Concessão'!E307</f>
        <v>0</v>
      </c>
      <c r="F307" s="14">
        <f ca="1">'Royalties Partilha'!F307+'Royalties Concessão'!F307</f>
        <v>695059.91</v>
      </c>
      <c r="G307" s="14">
        <f ca="1">'Royalties Partilha'!G307+'Royalties Concessão'!G307</f>
        <v>695059.91</v>
      </c>
      <c r="H307" s="2"/>
      <c r="I307" s="11"/>
      <c r="J307" s="11"/>
    </row>
    <row r="308" spans="1:10" x14ac:dyDescent="0.2">
      <c r="A308" s="2"/>
      <c r="B308" s="12" t="s">
        <v>285</v>
      </c>
      <c r="C308" s="13" t="s">
        <v>104</v>
      </c>
      <c r="D308" s="14">
        <f ca="1">'Royalties Partilha'!D308+'Royalties Concessão'!D308</f>
        <v>1364.74</v>
      </c>
      <c r="E308" s="14">
        <f ca="1">'Royalties Partilha'!E308+'Royalties Concessão'!E308</f>
        <v>0</v>
      </c>
      <c r="F308" s="14">
        <f ca="1">'Royalties Partilha'!F308+'Royalties Concessão'!F308</f>
        <v>1364.74</v>
      </c>
      <c r="G308" s="14">
        <f ca="1">'Royalties Partilha'!G308+'Royalties Concessão'!G308</f>
        <v>1364.74</v>
      </c>
      <c r="H308" s="2"/>
      <c r="I308" s="11"/>
      <c r="J308" s="11"/>
    </row>
    <row r="309" spans="1:10" x14ac:dyDescent="0.2">
      <c r="A309" s="2"/>
      <c r="B309" s="12" t="s">
        <v>286</v>
      </c>
      <c r="C309" s="13" t="s">
        <v>104</v>
      </c>
      <c r="D309" s="14">
        <f ca="1">'Royalties Partilha'!D309+'Royalties Concessão'!D309</f>
        <v>1602.12</v>
      </c>
      <c r="E309" s="14">
        <f ca="1">'Royalties Partilha'!E309+'Royalties Concessão'!E309</f>
        <v>0</v>
      </c>
      <c r="F309" s="14">
        <f ca="1">'Royalties Partilha'!F309+'Royalties Concessão'!F309</f>
        <v>1602.12</v>
      </c>
      <c r="G309" s="14">
        <f ca="1">'Royalties Partilha'!G309+'Royalties Concessão'!G309</f>
        <v>1602.12</v>
      </c>
      <c r="H309" s="2"/>
      <c r="I309" s="11"/>
      <c r="J309" s="11"/>
    </row>
    <row r="310" spans="1:10" x14ac:dyDescent="0.2">
      <c r="A310" s="2"/>
      <c r="B310" s="12" t="s">
        <v>287</v>
      </c>
      <c r="C310" s="13" t="s">
        <v>104</v>
      </c>
      <c r="D310" s="14">
        <f ca="1">'Royalties Partilha'!D310+'Royalties Concessão'!D310</f>
        <v>694559.12</v>
      </c>
      <c r="E310" s="14">
        <f ca="1">'Royalties Partilha'!E310+'Royalties Concessão'!E310</f>
        <v>58.07</v>
      </c>
      <c r="F310" s="14">
        <f ca="1">'Royalties Partilha'!F310+'Royalties Concessão'!F310</f>
        <v>694617.19</v>
      </c>
      <c r="G310" s="14">
        <f ca="1">'Royalties Partilha'!G310+'Royalties Concessão'!G310</f>
        <v>694617.19</v>
      </c>
      <c r="H310" s="2"/>
      <c r="I310" s="11"/>
      <c r="J310" s="11"/>
    </row>
    <row r="311" spans="1:10" x14ac:dyDescent="0.2">
      <c r="A311" s="2"/>
      <c r="B311" s="12" t="s">
        <v>288</v>
      </c>
      <c r="C311" s="13" t="s">
        <v>104</v>
      </c>
      <c r="D311" s="14">
        <f ca="1">'Royalties Partilha'!D311+'Royalties Concessão'!D311</f>
        <v>1424.08</v>
      </c>
      <c r="E311" s="14">
        <f ca="1">'Royalties Partilha'!E311+'Royalties Concessão'!E311</f>
        <v>0</v>
      </c>
      <c r="F311" s="14">
        <f ca="1">'Royalties Partilha'!F311+'Royalties Concessão'!F311</f>
        <v>1424.08</v>
      </c>
      <c r="G311" s="14">
        <f ca="1">'Royalties Partilha'!G311+'Royalties Concessão'!G311</f>
        <v>1424.08</v>
      </c>
      <c r="H311" s="2"/>
      <c r="I311" s="11"/>
      <c r="J311" s="11"/>
    </row>
    <row r="312" spans="1:10" x14ac:dyDescent="0.2">
      <c r="A312" s="2"/>
      <c r="B312" s="12" t="s">
        <v>289</v>
      </c>
      <c r="C312" s="13" t="s">
        <v>104</v>
      </c>
      <c r="D312" s="14">
        <f ca="1">'Royalties Partilha'!D312+'Royalties Concessão'!D312</f>
        <v>1602.33</v>
      </c>
      <c r="E312" s="14">
        <f ca="1">'Royalties Partilha'!E312+'Royalties Concessão'!E312</f>
        <v>0</v>
      </c>
      <c r="F312" s="14">
        <f ca="1">'Royalties Partilha'!F312+'Royalties Concessão'!F312</f>
        <v>1602.33</v>
      </c>
      <c r="G312" s="14">
        <f ca="1">'Royalties Partilha'!G312+'Royalties Concessão'!G312</f>
        <v>1602.33</v>
      </c>
      <c r="H312" s="2"/>
      <c r="I312" s="11"/>
      <c r="J312" s="11"/>
    </row>
    <row r="313" spans="1:10" x14ac:dyDescent="0.2">
      <c r="A313" s="2"/>
      <c r="B313" s="12" t="s">
        <v>290</v>
      </c>
      <c r="C313" s="13" t="s">
        <v>104</v>
      </c>
      <c r="D313" s="14">
        <f ca="1">'Royalties Partilha'!D313+'Royalties Concessão'!D313</f>
        <v>1246.46</v>
      </c>
      <c r="E313" s="14">
        <f ca="1">'Royalties Partilha'!E313+'Royalties Concessão'!E313</f>
        <v>0</v>
      </c>
      <c r="F313" s="14">
        <f ca="1">'Royalties Partilha'!F313+'Royalties Concessão'!F313</f>
        <v>1246.46</v>
      </c>
      <c r="G313" s="14">
        <f ca="1">'Royalties Partilha'!G313+'Royalties Concessão'!G313</f>
        <v>1246.46</v>
      </c>
      <c r="H313" s="2"/>
      <c r="I313" s="11"/>
      <c r="J313" s="11"/>
    </row>
    <row r="314" spans="1:10" x14ac:dyDescent="0.2">
      <c r="A314" s="2"/>
      <c r="B314" s="12" t="s">
        <v>291</v>
      </c>
      <c r="C314" s="13" t="s">
        <v>104</v>
      </c>
      <c r="D314" s="14">
        <f ca="1">'Royalties Partilha'!D314+'Royalties Concessão'!D314</f>
        <v>2195.79</v>
      </c>
      <c r="E314" s="14">
        <f ca="1">'Royalties Partilha'!E314+'Royalties Concessão'!E314</f>
        <v>0</v>
      </c>
      <c r="F314" s="14">
        <f ca="1">'Royalties Partilha'!F314+'Royalties Concessão'!F314</f>
        <v>2195.79</v>
      </c>
      <c r="G314" s="14">
        <f ca="1">'Royalties Partilha'!G314+'Royalties Concessão'!G314</f>
        <v>2195.79</v>
      </c>
      <c r="H314" s="2"/>
      <c r="I314" s="11"/>
      <c r="J314" s="11"/>
    </row>
    <row r="315" spans="1:10" x14ac:dyDescent="0.2">
      <c r="A315" s="2"/>
      <c r="B315" s="12" t="s">
        <v>292</v>
      </c>
      <c r="C315" s="13" t="s">
        <v>104</v>
      </c>
      <c r="D315" s="14">
        <f ca="1">'Royalties Partilha'!D315+'Royalties Concessão'!D315</f>
        <v>1305.5999999999999</v>
      </c>
      <c r="E315" s="14">
        <f ca="1">'Royalties Partilha'!E315+'Royalties Concessão'!E315</f>
        <v>0</v>
      </c>
      <c r="F315" s="14">
        <f ca="1">'Royalties Partilha'!F315+'Royalties Concessão'!F315</f>
        <v>1305.5999999999999</v>
      </c>
      <c r="G315" s="14">
        <f ca="1">'Royalties Partilha'!G315+'Royalties Concessão'!G315</f>
        <v>1305.5999999999999</v>
      </c>
      <c r="H315" s="2"/>
      <c r="I315" s="11"/>
      <c r="J315" s="11"/>
    </row>
    <row r="316" spans="1:10" x14ac:dyDescent="0.2">
      <c r="A316" s="2"/>
      <c r="B316" s="12" t="s">
        <v>293</v>
      </c>
      <c r="C316" s="13" t="s">
        <v>104</v>
      </c>
      <c r="D316" s="14">
        <f ca="1">'Royalties Partilha'!D316+'Royalties Concessão'!D316</f>
        <v>1186.9100000000001</v>
      </c>
      <c r="E316" s="14">
        <f ca="1">'Royalties Partilha'!E316+'Royalties Concessão'!E316</f>
        <v>0</v>
      </c>
      <c r="F316" s="14">
        <f ca="1">'Royalties Partilha'!F316+'Royalties Concessão'!F316</f>
        <v>1186.9100000000001</v>
      </c>
      <c r="G316" s="14">
        <f ca="1">'Royalties Partilha'!G316+'Royalties Concessão'!G316</f>
        <v>1186.9100000000001</v>
      </c>
      <c r="H316" s="2"/>
      <c r="I316" s="11"/>
      <c r="J316" s="11"/>
    </row>
    <row r="317" spans="1:10" x14ac:dyDescent="0.2">
      <c r="A317" s="2"/>
      <c r="B317" s="12" t="s">
        <v>294</v>
      </c>
      <c r="C317" s="13" t="s">
        <v>104</v>
      </c>
      <c r="D317" s="14">
        <f ca="1">'Royalties Partilha'!D317+'Royalties Concessão'!D317</f>
        <v>1424.29</v>
      </c>
      <c r="E317" s="14">
        <f ca="1">'Royalties Partilha'!E317+'Royalties Concessão'!E317</f>
        <v>0</v>
      </c>
      <c r="F317" s="14">
        <f ca="1">'Royalties Partilha'!F317+'Royalties Concessão'!F317</f>
        <v>1424.29</v>
      </c>
      <c r="G317" s="14">
        <f ca="1">'Royalties Partilha'!G317+'Royalties Concessão'!G317</f>
        <v>1424.29</v>
      </c>
      <c r="H317" s="2"/>
      <c r="I317" s="11"/>
      <c r="J317" s="11"/>
    </row>
    <row r="318" spans="1:10" x14ac:dyDescent="0.2">
      <c r="A318" s="2"/>
      <c r="B318" s="12" t="s">
        <v>295</v>
      </c>
      <c r="C318" s="13" t="s">
        <v>104</v>
      </c>
      <c r="D318" s="14">
        <f ca="1">'Royalties Partilha'!D318+'Royalties Concessão'!D318</f>
        <v>1246.25</v>
      </c>
      <c r="E318" s="14">
        <f ca="1">'Royalties Partilha'!E318+'Royalties Concessão'!E318</f>
        <v>0</v>
      </c>
      <c r="F318" s="14">
        <f ca="1">'Royalties Partilha'!F318+'Royalties Concessão'!F318</f>
        <v>1246.25</v>
      </c>
      <c r="G318" s="14">
        <f ca="1">'Royalties Partilha'!G318+'Royalties Concessão'!G318</f>
        <v>1246.25</v>
      </c>
      <c r="H318" s="2"/>
      <c r="I318" s="11"/>
      <c r="J318" s="11"/>
    </row>
    <row r="319" spans="1:10" x14ac:dyDescent="0.2">
      <c r="A319" s="2"/>
      <c r="B319" s="12" t="s">
        <v>296</v>
      </c>
      <c r="C319" s="13" t="s">
        <v>104</v>
      </c>
      <c r="D319" s="14">
        <f ca="1">'Royalties Partilha'!D319+'Royalties Concessão'!D319</f>
        <v>1187.1199999999999</v>
      </c>
      <c r="E319" s="14">
        <f ca="1">'Royalties Partilha'!E319+'Royalties Concessão'!E319</f>
        <v>0</v>
      </c>
      <c r="F319" s="14">
        <f ca="1">'Royalties Partilha'!F319+'Royalties Concessão'!F319</f>
        <v>1187.1199999999999</v>
      </c>
      <c r="G319" s="14">
        <f ca="1">'Royalties Partilha'!G319+'Royalties Concessão'!G319</f>
        <v>1187.1199999999999</v>
      </c>
      <c r="H319" s="2"/>
      <c r="I319" s="11"/>
      <c r="J319" s="11"/>
    </row>
    <row r="320" spans="1:10" x14ac:dyDescent="0.2">
      <c r="A320" s="2"/>
      <c r="B320" s="12" t="s">
        <v>297</v>
      </c>
      <c r="C320" s="13" t="s">
        <v>104</v>
      </c>
      <c r="D320" s="14">
        <f ca="1">'Royalties Partilha'!D320+'Royalties Concessão'!D320</f>
        <v>1542.78</v>
      </c>
      <c r="E320" s="14">
        <f ca="1">'Royalties Partilha'!E320+'Royalties Concessão'!E320</f>
        <v>0</v>
      </c>
      <c r="F320" s="14">
        <f ca="1">'Royalties Partilha'!F320+'Royalties Concessão'!F320</f>
        <v>1542.78</v>
      </c>
      <c r="G320" s="14">
        <f ca="1">'Royalties Partilha'!G320+'Royalties Concessão'!G320</f>
        <v>1542.78</v>
      </c>
      <c r="H320" s="2"/>
      <c r="I320" s="11"/>
      <c r="J320" s="11"/>
    </row>
    <row r="321" spans="1:10" x14ac:dyDescent="0.2">
      <c r="A321" s="2"/>
      <c r="B321" s="12" t="s">
        <v>298</v>
      </c>
      <c r="C321" s="13" t="s">
        <v>104</v>
      </c>
      <c r="D321" s="14">
        <f ca="1">'Royalties Partilha'!D321+'Royalties Concessão'!D321</f>
        <v>1186.9100000000001</v>
      </c>
      <c r="E321" s="14">
        <f ca="1">'Royalties Partilha'!E321+'Royalties Concessão'!E321</f>
        <v>0</v>
      </c>
      <c r="F321" s="14">
        <f ca="1">'Royalties Partilha'!F321+'Royalties Concessão'!F321</f>
        <v>1186.9100000000001</v>
      </c>
      <c r="G321" s="14">
        <f ca="1">'Royalties Partilha'!G321+'Royalties Concessão'!G321</f>
        <v>1186.9100000000001</v>
      </c>
      <c r="H321" s="2"/>
      <c r="I321" s="11"/>
      <c r="J321" s="11"/>
    </row>
    <row r="322" spans="1:10" x14ac:dyDescent="0.2">
      <c r="A322" s="2"/>
      <c r="B322" s="12" t="s">
        <v>299</v>
      </c>
      <c r="C322" s="13" t="s">
        <v>104</v>
      </c>
      <c r="D322" s="14">
        <f ca="1">'Royalties Partilha'!D322+'Royalties Concessão'!D322</f>
        <v>1602.12</v>
      </c>
      <c r="E322" s="14">
        <f ca="1">'Royalties Partilha'!E322+'Royalties Concessão'!E322</f>
        <v>0</v>
      </c>
      <c r="F322" s="14">
        <f ca="1">'Royalties Partilha'!F322+'Royalties Concessão'!F322</f>
        <v>1602.12</v>
      </c>
      <c r="G322" s="14">
        <f ca="1">'Royalties Partilha'!G322+'Royalties Concessão'!G322</f>
        <v>1602.12</v>
      </c>
      <c r="H322" s="2"/>
      <c r="I322" s="11"/>
      <c r="J322" s="11"/>
    </row>
    <row r="323" spans="1:10" x14ac:dyDescent="0.2">
      <c r="A323" s="2"/>
      <c r="B323" s="12" t="s">
        <v>300</v>
      </c>
      <c r="C323" s="13" t="s">
        <v>104</v>
      </c>
      <c r="D323" s="14">
        <f ca="1">'Royalties Partilha'!D323+'Royalties Concessão'!D323</f>
        <v>1839.71</v>
      </c>
      <c r="E323" s="14">
        <f ca="1">'Royalties Partilha'!E323+'Royalties Concessão'!E323</f>
        <v>0</v>
      </c>
      <c r="F323" s="14">
        <f ca="1">'Royalties Partilha'!F323+'Royalties Concessão'!F323</f>
        <v>1839.71</v>
      </c>
      <c r="G323" s="14">
        <f ca="1">'Royalties Partilha'!G323+'Royalties Concessão'!G323</f>
        <v>1839.71</v>
      </c>
      <c r="H323" s="2"/>
      <c r="I323" s="11"/>
      <c r="J323" s="11"/>
    </row>
    <row r="324" spans="1:10" x14ac:dyDescent="0.2">
      <c r="A324" s="2"/>
      <c r="B324" s="12" t="s">
        <v>301</v>
      </c>
      <c r="C324" s="13" t="s">
        <v>104</v>
      </c>
      <c r="D324" s="14">
        <f ca="1">'Royalties Partilha'!D324+'Royalties Concessão'!D324</f>
        <v>1282850.96</v>
      </c>
      <c r="E324" s="14">
        <f ca="1">'Royalties Partilha'!E324+'Royalties Concessão'!E324</f>
        <v>505837.19</v>
      </c>
      <c r="F324" s="14">
        <f ca="1">'Royalties Partilha'!F324+'Royalties Concessão'!F324</f>
        <v>1788688.15</v>
      </c>
      <c r="G324" s="14">
        <f ca="1">'Royalties Partilha'!G324+'Royalties Concessão'!G324</f>
        <v>1788688.15</v>
      </c>
      <c r="H324" s="2"/>
      <c r="I324" s="11"/>
      <c r="J324" s="11"/>
    </row>
    <row r="325" spans="1:10" x14ac:dyDescent="0.2">
      <c r="A325" s="2"/>
      <c r="B325" s="12" t="s">
        <v>302</v>
      </c>
      <c r="C325" s="13" t="s">
        <v>104</v>
      </c>
      <c r="D325" s="14">
        <f ca="1">'Royalties Partilha'!D325+'Royalties Concessão'!D325</f>
        <v>2254.7199999999998</v>
      </c>
      <c r="E325" s="14">
        <f ca="1">'Royalties Partilha'!E325+'Royalties Concessão'!E325</f>
        <v>0</v>
      </c>
      <c r="F325" s="14">
        <f ca="1">'Royalties Partilha'!F325+'Royalties Concessão'!F325</f>
        <v>2254.7199999999998</v>
      </c>
      <c r="G325" s="14">
        <f ca="1">'Royalties Partilha'!G325+'Royalties Concessão'!G325</f>
        <v>2254.7199999999998</v>
      </c>
      <c r="H325" s="2"/>
      <c r="I325" s="11"/>
      <c r="J325" s="11"/>
    </row>
    <row r="326" spans="1:10" x14ac:dyDescent="0.2">
      <c r="A326" s="2"/>
      <c r="B326" s="12" t="s">
        <v>303</v>
      </c>
      <c r="C326" s="13" t="s">
        <v>104</v>
      </c>
      <c r="D326" s="14">
        <f ca="1">'Royalties Partilha'!D326+'Royalties Concessão'!D326</f>
        <v>1187.54</v>
      </c>
      <c r="E326" s="14">
        <f ca="1">'Royalties Partilha'!E326+'Royalties Concessão'!E326</f>
        <v>0</v>
      </c>
      <c r="F326" s="14">
        <f ca="1">'Royalties Partilha'!F326+'Royalties Concessão'!F326</f>
        <v>1187.54</v>
      </c>
      <c r="G326" s="14">
        <f ca="1">'Royalties Partilha'!G326+'Royalties Concessão'!G326</f>
        <v>1187.54</v>
      </c>
      <c r="H326" s="2"/>
      <c r="I326" s="11"/>
      <c r="J326" s="11"/>
    </row>
    <row r="327" spans="1:10" x14ac:dyDescent="0.2">
      <c r="A327" s="2"/>
      <c r="B327" s="12" t="s">
        <v>304</v>
      </c>
      <c r="C327" s="13" t="s">
        <v>104</v>
      </c>
      <c r="D327" s="14">
        <f ca="1">'Royalties Partilha'!D327+'Royalties Concessão'!D327</f>
        <v>1602.33</v>
      </c>
      <c r="E327" s="14">
        <f ca="1">'Royalties Partilha'!E327+'Royalties Concessão'!E327</f>
        <v>0</v>
      </c>
      <c r="F327" s="14">
        <f ca="1">'Royalties Partilha'!F327+'Royalties Concessão'!F327</f>
        <v>1602.33</v>
      </c>
      <c r="G327" s="14">
        <f ca="1">'Royalties Partilha'!G327+'Royalties Concessão'!G327</f>
        <v>1602.33</v>
      </c>
      <c r="H327" s="2"/>
      <c r="I327" s="11"/>
      <c r="J327" s="11"/>
    </row>
    <row r="328" spans="1:10" x14ac:dyDescent="0.2">
      <c r="A328" s="2"/>
      <c r="B328" s="12" t="s">
        <v>305</v>
      </c>
      <c r="C328" s="13" t="s">
        <v>104</v>
      </c>
      <c r="D328" s="14">
        <f ca="1">'Royalties Partilha'!D328+'Royalties Concessão'!D328</f>
        <v>694442.95000000007</v>
      </c>
      <c r="E328" s="14">
        <f ca="1">'Royalties Partilha'!E328+'Royalties Concessão'!E328</f>
        <v>0</v>
      </c>
      <c r="F328" s="14">
        <f ca="1">'Royalties Partilha'!F328+'Royalties Concessão'!F328</f>
        <v>694442.95000000007</v>
      </c>
      <c r="G328" s="14">
        <f ca="1">'Royalties Partilha'!G328+'Royalties Concessão'!G328</f>
        <v>694442.95000000007</v>
      </c>
      <c r="H328" s="2"/>
      <c r="I328" s="11"/>
      <c r="J328" s="11"/>
    </row>
    <row r="329" spans="1:10" x14ac:dyDescent="0.2">
      <c r="A329" s="2"/>
      <c r="B329" s="12" t="s">
        <v>306</v>
      </c>
      <c r="C329" s="13" t="s">
        <v>104</v>
      </c>
      <c r="D329" s="14">
        <f ca="1">'Royalties Partilha'!D329+'Royalties Concessão'!D329</f>
        <v>1602.33</v>
      </c>
      <c r="E329" s="14">
        <f ca="1">'Royalties Partilha'!E329+'Royalties Concessão'!E329</f>
        <v>0</v>
      </c>
      <c r="F329" s="14">
        <f ca="1">'Royalties Partilha'!F329+'Royalties Concessão'!F329</f>
        <v>1602.33</v>
      </c>
      <c r="G329" s="14">
        <f ca="1">'Royalties Partilha'!G329+'Royalties Concessão'!G329</f>
        <v>1602.33</v>
      </c>
      <c r="H329" s="2"/>
      <c r="I329" s="11"/>
      <c r="J329" s="11"/>
    </row>
    <row r="330" spans="1:10" x14ac:dyDescent="0.2">
      <c r="A330" s="2"/>
      <c r="B330" s="12" t="s">
        <v>307</v>
      </c>
      <c r="C330" s="13" t="s">
        <v>104</v>
      </c>
      <c r="D330" s="14">
        <f ca="1">'Royalties Partilha'!D330+'Royalties Concessão'!D330</f>
        <v>1602.33</v>
      </c>
      <c r="E330" s="14">
        <f ca="1">'Royalties Partilha'!E330+'Royalties Concessão'!E330</f>
        <v>0</v>
      </c>
      <c r="F330" s="14">
        <f ca="1">'Royalties Partilha'!F330+'Royalties Concessão'!F330</f>
        <v>1602.33</v>
      </c>
      <c r="G330" s="14">
        <f ca="1">'Royalties Partilha'!G330+'Royalties Concessão'!G330</f>
        <v>1602.33</v>
      </c>
      <c r="H330" s="2"/>
      <c r="I330" s="11"/>
      <c r="J330" s="11"/>
    </row>
    <row r="331" spans="1:10" x14ac:dyDescent="0.2">
      <c r="A331" s="2"/>
      <c r="B331" s="12" t="s">
        <v>308</v>
      </c>
      <c r="C331" s="13" t="s">
        <v>104</v>
      </c>
      <c r="D331" s="14">
        <f ca="1">'Royalties Partilha'!D331+'Royalties Concessão'!D331</f>
        <v>1186.9100000000001</v>
      </c>
      <c r="E331" s="14">
        <f ca="1">'Royalties Partilha'!E331+'Royalties Concessão'!E331</f>
        <v>0</v>
      </c>
      <c r="F331" s="14">
        <f ca="1">'Royalties Partilha'!F331+'Royalties Concessão'!F331</f>
        <v>1186.9100000000001</v>
      </c>
      <c r="G331" s="14">
        <f ca="1">'Royalties Partilha'!G331+'Royalties Concessão'!G331</f>
        <v>1186.9100000000001</v>
      </c>
      <c r="H331" s="2"/>
      <c r="I331" s="11"/>
      <c r="J331" s="11"/>
    </row>
    <row r="332" spans="1:10" x14ac:dyDescent="0.2">
      <c r="A332" s="2"/>
      <c r="B332" s="12" t="s">
        <v>309</v>
      </c>
      <c r="C332" s="13" t="s">
        <v>104</v>
      </c>
      <c r="D332" s="14">
        <f ca="1">'Royalties Partilha'!D332+'Royalties Concessão'!D332</f>
        <v>1542.99</v>
      </c>
      <c r="E332" s="14">
        <f ca="1">'Royalties Partilha'!E332+'Royalties Concessão'!E332</f>
        <v>0</v>
      </c>
      <c r="F332" s="14">
        <f ca="1">'Royalties Partilha'!F332+'Royalties Concessão'!F332</f>
        <v>1542.99</v>
      </c>
      <c r="G332" s="14">
        <f ca="1">'Royalties Partilha'!G332+'Royalties Concessão'!G332</f>
        <v>1542.99</v>
      </c>
      <c r="H332" s="2"/>
      <c r="I332" s="11"/>
      <c r="J332" s="11"/>
    </row>
    <row r="333" spans="1:10" x14ac:dyDescent="0.2">
      <c r="A333" s="2"/>
      <c r="B333" s="12" t="s">
        <v>310</v>
      </c>
      <c r="C333" s="13" t="s">
        <v>104</v>
      </c>
      <c r="D333" s="14">
        <f ca="1">'Royalties Partilha'!D333+'Royalties Concessão'!D333</f>
        <v>1305.3900000000001</v>
      </c>
      <c r="E333" s="14">
        <f ca="1">'Royalties Partilha'!E333+'Royalties Concessão'!E333</f>
        <v>0</v>
      </c>
      <c r="F333" s="14">
        <f ca="1">'Royalties Partilha'!F333+'Royalties Concessão'!F333</f>
        <v>1305.3900000000001</v>
      </c>
      <c r="G333" s="14">
        <f ca="1">'Royalties Partilha'!G333+'Royalties Concessão'!G333</f>
        <v>1305.3900000000001</v>
      </c>
      <c r="H333" s="2"/>
      <c r="I333" s="11"/>
      <c r="J333" s="11"/>
    </row>
    <row r="334" spans="1:10" x14ac:dyDescent="0.2">
      <c r="A334" s="2"/>
      <c r="B334" s="12" t="s">
        <v>311</v>
      </c>
      <c r="C334" s="13" t="s">
        <v>104</v>
      </c>
      <c r="D334" s="14">
        <f ca="1">'Royalties Partilha'!D334+'Royalties Concessão'!D334</f>
        <v>1720.82</v>
      </c>
      <c r="E334" s="14">
        <f ca="1">'Royalties Partilha'!E334+'Royalties Concessão'!E334</f>
        <v>0</v>
      </c>
      <c r="F334" s="14">
        <f ca="1">'Royalties Partilha'!F334+'Royalties Concessão'!F334</f>
        <v>1720.82</v>
      </c>
      <c r="G334" s="14">
        <f ca="1">'Royalties Partilha'!G334+'Royalties Concessão'!G334</f>
        <v>1720.82</v>
      </c>
      <c r="H334" s="2"/>
      <c r="I334" s="11"/>
      <c r="J334" s="11"/>
    </row>
    <row r="335" spans="1:10" x14ac:dyDescent="0.2">
      <c r="A335" s="2"/>
      <c r="B335" s="12" t="s">
        <v>312</v>
      </c>
      <c r="C335" s="13" t="s">
        <v>104</v>
      </c>
      <c r="D335" s="14">
        <f ca="1">'Royalties Partilha'!D335+'Royalties Concessão'!D335</f>
        <v>1364.74</v>
      </c>
      <c r="E335" s="14">
        <f ca="1">'Royalties Partilha'!E335+'Royalties Concessão'!E335</f>
        <v>0</v>
      </c>
      <c r="F335" s="14">
        <f ca="1">'Royalties Partilha'!F335+'Royalties Concessão'!F335</f>
        <v>1364.74</v>
      </c>
      <c r="G335" s="14">
        <f ca="1">'Royalties Partilha'!G335+'Royalties Concessão'!G335</f>
        <v>1364.74</v>
      </c>
      <c r="H335" s="2"/>
      <c r="I335" s="11"/>
      <c r="J335" s="11"/>
    </row>
    <row r="336" spans="1:10" x14ac:dyDescent="0.2">
      <c r="A336" s="2"/>
      <c r="B336" s="12" t="s">
        <v>313</v>
      </c>
      <c r="C336" s="13" t="s">
        <v>104</v>
      </c>
      <c r="D336" s="14">
        <f ca="1">'Royalties Partilha'!D336+'Royalties Concessão'!D336</f>
        <v>1839.71</v>
      </c>
      <c r="E336" s="14">
        <f ca="1">'Royalties Partilha'!E336+'Royalties Concessão'!E336</f>
        <v>0</v>
      </c>
      <c r="F336" s="14">
        <f ca="1">'Royalties Partilha'!F336+'Royalties Concessão'!F336</f>
        <v>1839.71</v>
      </c>
      <c r="G336" s="14">
        <f ca="1">'Royalties Partilha'!G336+'Royalties Concessão'!G336</f>
        <v>1839.71</v>
      </c>
      <c r="H336" s="2"/>
      <c r="I336" s="11"/>
      <c r="J336" s="11"/>
    </row>
    <row r="337" spans="1:10" x14ac:dyDescent="0.2">
      <c r="A337" s="2"/>
      <c r="B337" s="12" t="s">
        <v>314</v>
      </c>
      <c r="C337" s="13" t="s">
        <v>104</v>
      </c>
      <c r="D337" s="14">
        <f ca="1">'Royalties Partilha'!D337+'Royalties Concessão'!D337</f>
        <v>1187.54</v>
      </c>
      <c r="E337" s="14">
        <f ca="1">'Royalties Partilha'!E337+'Royalties Concessão'!E337</f>
        <v>0</v>
      </c>
      <c r="F337" s="14">
        <f ca="1">'Royalties Partilha'!F337+'Royalties Concessão'!F337</f>
        <v>1187.54</v>
      </c>
      <c r="G337" s="14">
        <f ca="1">'Royalties Partilha'!G337+'Royalties Concessão'!G337</f>
        <v>1187.54</v>
      </c>
      <c r="H337" s="2"/>
      <c r="I337" s="11"/>
      <c r="J337" s="11"/>
    </row>
    <row r="338" spans="1:10" x14ac:dyDescent="0.2">
      <c r="A338" s="2"/>
      <c r="B338" s="12" t="s">
        <v>315</v>
      </c>
      <c r="C338" s="13" t="s">
        <v>104</v>
      </c>
      <c r="D338" s="14">
        <f ca="1">'Royalties Partilha'!D338+'Royalties Concessão'!D338</f>
        <v>1780.15</v>
      </c>
      <c r="E338" s="14">
        <f ca="1">'Royalties Partilha'!E338+'Royalties Concessão'!E338</f>
        <v>0</v>
      </c>
      <c r="F338" s="14">
        <f ca="1">'Royalties Partilha'!F338+'Royalties Concessão'!F338</f>
        <v>1780.15</v>
      </c>
      <c r="G338" s="14">
        <f ca="1">'Royalties Partilha'!G338+'Royalties Concessão'!G338</f>
        <v>1780.15</v>
      </c>
      <c r="H338" s="2"/>
      <c r="I338" s="11"/>
      <c r="J338" s="11"/>
    </row>
    <row r="339" spans="1:10" x14ac:dyDescent="0.2">
      <c r="A339" s="2"/>
      <c r="B339" s="12" t="s">
        <v>316</v>
      </c>
      <c r="C339" s="13" t="s">
        <v>104</v>
      </c>
      <c r="D339" s="14">
        <f ca="1">'Royalties Partilha'!D339+'Royalties Concessão'!D339</f>
        <v>1661.68</v>
      </c>
      <c r="E339" s="14">
        <f ca="1">'Royalties Partilha'!E339+'Royalties Concessão'!E339</f>
        <v>0</v>
      </c>
      <c r="F339" s="14">
        <f ca="1">'Royalties Partilha'!F339+'Royalties Concessão'!F339</f>
        <v>1661.68</v>
      </c>
      <c r="G339" s="14">
        <f ca="1">'Royalties Partilha'!G339+'Royalties Concessão'!G339</f>
        <v>1661.68</v>
      </c>
      <c r="H339" s="2"/>
      <c r="I339" s="11"/>
      <c r="J339" s="11"/>
    </row>
    <row r="340" spans="1:10" x14ac:dyDescent="0.2">
      <c r="A340" s="2"/>
      <c r="B340" s="12" t="s">
        <v>317</v>
      </c>
      <c r="C340" s="13" t="s">
        <v>104</v>
      </c>
      <c r="D340" s="14">
        <f ca="1">'Royalties Partilha'!D340+'Royalties Concessão'!D340</f>
        <v>688530.15</v>
      </c>
      <c r="E340" s="14">
        <f ca="1">'Royalties Partilha'!E340+'Royalties Concessão'!E340</f>
        <v>474791.60000000003</v>
      </c>
      <c r="F340" s="14">
        <f ca="1">'Royalties Partilha'!F340+'Royalties Concessão'!F340</f>
        <v>1163321.7500000002</v>
      </c>
      <c r="G340" s="14">
        <f ca="1">'Royalties Partilha'!G340+'Royalties Concessão'!G340</f>
        <v>1163321.7500000002</v>
      </c>
      <c r="H340" s="2"/>
      <c r="I340" s="11"/>
      <c r="J340" s="11"/>
    </row>
    <row r="341" spans="1:10" x14ac:dyDescent="0.2">
      <c r="A341" s="2"/>
      <c r="B341" s="12" t="s">
        <v>318</v>
      </c>
      <c r="C341" s="13" t="s">
        <v>104</v>
      </c>
      <c r="D341" s="14">
        <f ca="1">'Royalties Partilha'!D341+'Royalties Concessão'!D341</f>
        <v>79959.94</v>
      </c>
      <c r="E341" s="14">
        <f ca="1">'Royalties Partilha'!E341+'Royalties Concessão'!E341</f>
        <v>474791.60000000003</v>
      </c>
      <c r="F341" s="14">
        <f ca="1">'Royalties Partilha'!F341+'Royalties Concessão'!F341</f>
        <v>554751.53999999992</v>
      </c>
      <c r="G341" s="14">
        <f ca="1">'Royalties Partilha'!G341+'Royalties Concessão'!G341</f>
        <v>554751.53999999992</v>
      </c>
      <c r="H341" s="2"/>
      <c r="I341" s="11"/>
      <c r="J341" s="11"/>
    </row>
    <row r="342" spans="1:10" x14ac:dyDescent="0.2">
      <c r="A342" s="2"/>
      <c r="B342" s="12" t="s">
        <v>319</v>
      </c>
      <c r="C342" s="13" t="s">
        <v>104</v>
      </c>
      <c r="D342" s="14">
        <f ca="1">'Royalties Partilha'!D342+'Royalties Concessão'!D342</f>
        <v>1483.43</v>
      </c>
      <c r="E342" s="14">
        <f ca="1">'Royalties Partilha'!E342+'Royalties Concessão'!E342</f>
        <v>0</v>
      </c>
      <c r="F342" s="14">
        <f ca="1">'Royalties Partilha'!F342+'Royalties Concessão'!F342</f>
        <v>1483.43</v>
      </c>
      <c r="G342" s="14">
        <f ca="1">'Royalties Partilha'!G342+'Royalties Concessão'!G342</f>
        <v>1483.43</v>
      </c>
      <c r="H342" s="2"/>
      <c r="I342" s="11"/>
      <c r="J342" s="11"/>
    </row>
    <row r="343" spans="1:10" x14ac:dyDescent="0.2">
      <c r="A343" s="2"/>
      <c r="B343" s="12" t="s">
        <v>320</v>
      </c>
      <c r="C343" s="13" t="s">
        <v>104</v>
      </c>
      <c r="D343" s="14">
        <f ca="1">'Royalties Partilha'!D343+'Royalties Concessão'!D343</f>
        <v>1365.16</v>
      </c>
      <c r="E343" s="14">
        <f ca="1">'Royalties Partilha'!E343+'Royalties Concessão'!E343</f>
        <v>0</v>
      </c>
      <c r="F343" s="14">
        <f ca="1">'Royalties Partilha'!F343+'Royalties Concessão'!F343</f>
        <v>1365.16</v>
      </c>
      <c r="G343" s="14">
        <f ca="1">'Royalties Partilha'!G343+'Royalties Concessão'!G343</f>
        <v>1365.16</v>
      </c>
      <c r="H343" s="2"/>
      <c r="I343" s="11"/>
      <c r="J343" s="11"/>
    </row>
    <row r="344" spans="1:10" x14ac:dyDescent="0.2">
      <c r="A344" s="2"/>
      <c r="B344" s="12" t="s">
        <v>321</v>
      </c>
      <c r="C344" s="13" t="s">
        <v>104</v>
      </c>
      <c r="D344" s="14">
        <f ca="1">'Royalties Partilha'!D344+'Royalties Concessão'!D344</f>
        <v>1602.12</v>
      </c>
      <c r="E344" s="14">
        <f ca="1">'Royalties Partilha'!E344+'Royalties Concessão'!E344</f>
        <v>0</v>
      </c>
      <c r="F344" s="14">
        <f ca="1">'Royalties Partilha'!F344+'Royalties Concessão'!F344</f>
        <v>1602.12</v>
      </c>
      <c r="G344" s="14">
        <f ca="1">'Royalties Partilha'!G344+'Royalties Concessão'!G344</f>
        <v>1602.12</v>
      </c>
      <c r="H344" s="2"/>
      <c r="I344" s="11"/>
      <c r="J344" s="11"/>
    </row>
    <row r="345" spans="1:10" x14ac:dyDescent="0.2">
      <c r="A345" s="2"/>
      <c r="B345" s="12" t="s">
        <v>322</v>
      </c>
      <c r="C345" s="13" t="s">
        <v>104</v>
      </c>
      <c r="D345" s="14">
        <f ca="1">'Royalties Partilha'!D345+'Royalties Concessão'!D345</f>
        <v>1186.9100000000001</v>
      </c>
      <c r="E345" s="14">
        <f ca="1">'Royalties Partilha'!E345+'Royalties Concessão'!E345</f>
        <v>0</v>
      </c>
      <c r="F345" s="14">
        <f ca="1">'Royalties Partilha'!F345+'Royalties Concessão'!F345</f>
        <v>1186.9100000000001</v>
      </c>
      <c r="G345" s="14">
        <f ca="1">'Royalties Partilha'!G345+'Royalties Concessão'!G345</f>
        <v>1186.9100000000001</v>
      </c>
      <c r="H345" s="2"/>
      <c r="I345" s="11"/>
      <c r="J345" s="11"/>
    </row>
    <row r="346" spans="1:10" x14ac:dyDescent="0.2">
      <c r="A346" s="2"/>
      <c r="B346" s="12" t="s">
        <v>323</v>
      </c>
      <c r="C346" s="13" t="s">
        <v>104</v>
      </c>
      <c r="D346" s="14">
        <f ca="1">'Royalties Partilha'!D346+'Royalties Concessão'!D346</f>
        <v>1246.25</v>
      </c>
      <c r="E346" s="14">
        <f ca="1">'Royalties Partilha'!E346+'Royalties Concessão'!E346</f>
        <v>0</v>
      </c>
      <c r="F346" s="14">
        <f ca="1">'Royalties Partilha'!F346+'Royalties Concessão'!F346</f>
        <v>1246.25</v>
      </c>
      <c r="G346" s="14">
        <f ca="1">'Royalties Partilha'!G346+'Royalties Concessão'!G346</f>
        <v>1246.25</v>
      </c>
      <c r="H346" s="2"/>
      <c r="I346" s="11"/>
      <c r="J346" s="11"/>
    </row>
    <row r="347" spans="1:10" x14ac:dyDescent="0.2">
      <c r="A347" s="2"/>
      <c r="B347" s="12" t="s">
        <v>324</v>
      </c>
      <c r="C347" s="13" t="s">
        <v>104</v>
      </c>
      <c r="D347" s="14">
        <f ca="1">'Royalties Partilha'!D347+'Royalties Concessão'!D347</f>
        <v>1305.81</v>
      </c>
      <c r="E347" s="14">
        <f ca="1">'Royalties Partilha'!E347+'Royalties Concessão'!E347</f>
        <v>0</v>
      </c>
      <c r="F347" s="14">
        <f ca="1">'Royalties Partilha'!F347+'Royalties Concessão'!F347</f>
        <v>1305.81</v>
      </c>
      <c r="G347" s="14">
        <f ca="1">'Royalties Partilha'!G347+'Royalties Concessão'!G347</f>
        <v>1305.81</v>
      </c>
      <c r="H347" s="2"/>
      <c r="I347" s="11"/>
      <c r="J347" s="11"/>
    </row>
    <row r="348" spans="1:10" x14ac:dyDescent="0.2">
      <c r="A348" s="2"/>
      <c r="B348" s="12" t="s">
        <v>325</v>
      </c>
      <c r="C348" s="13" t="s">
        <v>104</v>
      </c>
      <c r="D348" s="14">
        <f ca="1">'Royalties Partilha'!D348+'Royalties Concessão'!D348</f>
        <v>1186.9100000000001</v>
      </c>
      <c r="E348" s="14">
        <f ca="1">'Royalties Partilha'!E348+'Royalties Concessão'!E348</f>
        <v>0</v>
      </c>
      <c r="F348" s="14">
        <f ca="1">'Royalties Partilha'!F348+'Royalties Concessão'!F348</f>
        <v>1186.9100000000001</v>
      </c>
      <c r="G348" s="14">
        <f ca="1">'Royalties Partilha'!G348+'Royalties Concessão'!G348</f>
        <v>1186.9100000000001</v>
      </c>
      <c r="H348" s="2"/>
      <c r="I348" s="11"/>
      <c r="J348" s="11"/>
    </row>
    <row r="349" spans="1:10" x14ac:dyDescent="0.2">
      <c r="A349" s="2"/>
      <c r="B349" s="12" t="s">
        <v>326</v>
      </c>
      <c r="C349" s="13" t="s">
        <v>104</v>
      </c>
      <c r="D349" s="14">
        <f ca="1">'Royalties Partilha'!D349+'Royalties Concessão'!D349</f>
        <v>1720.82</v>
      </c>
      <c r="E349" s="14">
        <f ca="1">'Royalties Partilha'!E349+'Royalties Concessão'!E349</f>
        <v>0</v>
      </c>
      <c r="F349" s="14">
        <f ca="1">'Royalties Partilha'!F349+'Royalties Concessão'!F349</f>
        <v>1720.82</v>
      </c>
      <c r="G349" s="14">
        <f ca="1">'Royalties Partilha'!G349+'Royalties Concessão'!G349</f>
        <v>1720.82</v>
      </c>
      <c r="H349" s="2"/>
      <c r="I349" s="11"/>
      <c r="J349" s="11"/>
    </row>
    <row r="350" spans="1:10" x14ac:dyDescent="0.2">
      <c r="A350" s="2"/>
      <c r="B350" s="12" t="s">
        <v>327</v>
      </c>
      <c r="C350" s="13" t="s">
        <v>104</v>
      </c>
      <c r="D350" s="14">
        <f ca="1">'Royalties Partilha'!D350+'Royalties Concessão'!D350</f>
        <v>1186.9100000000001</v>
      </c>
      <c r="E350" s="14">
        <f ca="1">'Royalties Partilha'!E350+'Royalties Concessão'!E350</f>
        <v>0</v>
      </c>
      <c r="F350" s="14">
        <f ca="1">'Royalties Partilha'!F350+'Royalties Concessão'!F350</f>
        <v>1186.9100000000001</v>
      </c>
      <c r="G350" s="14">
        <f ca="1">'Royalties Partilha'!G350+'Royalties Concessão'!G350</f>
        <v>1186.9100000000001</v>
      </c>
      <c r="H350" s="2"/>
      <c r="I350" s="11"/>
      <c r="J350" s="11"/>
    </row>
    <row r="351" spans="1:10" x14ac:dyDescent="0.2">
      <c r="A351" s="2"/>
      <c r="B351" s="12" t="s">
        <v>328</v>
      </c>
      <c r="C351" s="13" t="s">
        <v>104</v>
      </c>
      <c r="D351" s="14">
        <f ca="1">'Royalties Partilha'!D351+'Royalties Concessão'!D351</f>
        <v>712569.97</v>
      </c>
      <c r="E351" s="14">
        <f ca="1">'Royalties Partilha'!E351+'Royalties Concessão'!E351</f>
        <v>474791.60000000003</v>
      </c>
      <c r="F351" s="14">
        <f ca="1">'Royalties Partilha'!F351+'Royalties Concessão'!F351</f>
        <v>1187361.57</v>
      </c>
      <c r="G351" s="14">
        <f ca="1">'Royalties Partilha'!G351+'Royalties Concessão'!G351</f>
        <v>1187361.57</v>
      </c>
      <c r="H351" s="2"/>
      <c r="I351" s="11"/>
      <c r="J351" s="11"/>
    </row>
    <row r="352" spans="1:10" x14ac:dyDescent="0.2">
      <c r="A352" s="2"/>
      <c r="B352" s="12" t="s">
        <v>329</v>
      </c>
      <c r="C352" s="13" t="s">
        <v>104</v>
      </c>
      <c r="D352" s="14">
        <f ca="1">'Royalties Partilha'!D352+'Royalties Concessão'!D352</f>
        <v>2136.23</v>
      </c>
      <c r="E352" s="14">
        <f ca="1">'Royalties Partilha'!E352+'Royalties Concessão'!E352</f>
        <v>0</v>
      </c>
      <c r="F352" s="14">
        <f ca="1">'Royalties Partilha'!F352+'Royalties Concessão'!F352</f>
        <v>2136.23</v>
      </c>
      <c r="G352" s="14">
        <f ca="1">'Royalties Partilha'!G352+'Royalties Concessão'!G352</f>
        <v>2136.23</v>
      </c>
      <c r="H352" s="2"/>
      <c r="I352" s="11"/>
      <c r="J352" s="11"/>
    </row>
    <row r="353" spans="1:10" x14ac:dyDescent="0.2">
      <c r="A353" s="2"/>
      <c r="B353" s="12" t="s">
        <v>330</v>
      </c>
      <c r="C353" s="13" t="s">
        <v>104</v>
      </c>
      <c r="D353" s="14">
        <f ca="1">'Royalties Partilha'!D353+'Royalties Concessão'!D353</f>
        <v>1839.71</v>
      </c>
      <c r="E353" s="14">
        <f ca="1">'Royalties Partilha'!E353+'Royalties Concessão'!E353</f>
        <v>0</v>
      </c>
      <c r="F353" s="14">
        <f ca="1">'Royalties Partilha'!F353+'Royalties Concessão'!F353</f>
        <v>1839.71</v>
      </c>
      <c r="G353" s="14">
        <f ca="1">'Royalties Partilha'!G353+'Royalties Concessão'!G353</f>
        <v>1839.71</v>
      </c>
      <c r="H353" s="2"/>
      <c r="I353" s="11"/>
      <c r="J353" s="11"/>
    </row>
    <row r="354" spans="1:10" x14ac:dyDescent="0.2">
      <c r="A354" s="2"/>
      <c r="B354" s="12" t="s">
        <v>331</v>
      </c>
      <c r="C354" s="13" t="s">
        <v>104</v>
      </c>
      <c r="D354" s="14">
        <f ca="1">'Royalties Partilha'!D354+'Royalties Concessão'!D354</f>
        <v>1186.9100000000001</v>
      </c>
      <c r="E354" s="14">
        <f ca="1">'Royalties Partilha'!E354+'Royalties Concessão'!E354</f>
        <v>0</v>
      </c>
      <c r="F354" s="14">
        <f ca="1">'Royalties Partilha'!F354+'Royalties Concessão'!F354</f>
        <v>1186.9100000000001</v>
      </c>
      <c r="G354" s="14">
        <f ca="1">'Royalties Partilha'!G354+'Royalties Concessão'!G354</f>
        <v>1186.9100000000001</v>
      </c>
      <c r="H354" s="2"/>
      <c r="I354" s="11"/>
      <c r="J354" s="11"/>
    </row>
    <row r="355" spans="1:10" x14ac:dyDescent="0.2">
      <c r="A355" s="2"/>
      <c r="B355" s="12" t="s">
        <v>332</v>
      </c>
      <c r="C355" s="13" t="s">
        <v>104</v>
      </c>
      <c r="D355" s="14">
        <f ca="1">'Royalties Partilha'!D355+'Royalties Concessão'!D355</f>
        <v>1542.99</v>
      </c>
      <c r="E355" s="14">
        <f ca="1">'Royalties Partilha'!E355+'Royalties Concessão'!E355</f>
        <v>0</v>
      </c>
      <c r="F355" s="14">
        <f ca="1">'Royalties Partilha'!F355+'Royalties Concessão'!F355</f>
        <v>1542.99</v>
      </c>
      <c r="G355" s="14">
        <f ca="1">'Royalties Partilha'!G355+'Royalties Concessão'!G355</f>
        <v>1542.99</v>
      </c>
      <c r="H355" s="2"/>
      <c r="I355" s="11"/>
      <c r="J355" s="11"/>
    </row>
    <row r="356" spans="1:10" x14ac:dyDescent="0.2">
      <c r="A356" s="2"/>
      <c r="B356" s="12" t="s">
        <v>333</v>
      </c>
      <c r="C356" s="13" t="s">
        <v>104</v>
      </c>
      <c r="D356" s="14">
        <f ca="1">'Royalties Partilha'!D356+'Royalties Concessão'!D356</f>
        <v>1364.74</v>
      </c>
      <c r="E356" s="14">
        <f ca="1">'Royalties Partilha'!E356+'Royalties Concessão'!E356</f>
        <v>0</v>
      </c>
      <c r="F356" s="14">
        <f ca="1">'Royalties Partilha'!F356+'Royalties Concessão'!F356</f>
        <v>1364.74</v>
      </c>
      <c r="G356" s="14">
        <f ca="1">'Royalties Partilha'!G356+'Royalties Concessão'!G356</f>
        <v>1364.74</v>
      </c>
      <c r="H356" s="2"/>
      <c r="I356" s="11"/>
      <c r="J356" s="11"/>
    </row>
    <row r="357" spans="1:10" x14ac:dyDescent="0.2">
      <c r="A357" s="2"/>
      <c r="B357" s="12" t="s">
        <v>334</v>
      </c>
      <c r="C357" s="13" t="s">
        <v>104</v>
      </c>
      <c r="D357" s="14">
        <f ca="1">'Royalties Partilha'!D357+'Royalties Concessão'!D357</f>
        <v>968954.5</v>
      </c>
      <c r="E357" s="14">
        <f ca="1">'Royalties Partilha'!E357+'Royalties Concessão'!E357</f>
        <v>1351053.4100000001</v>
      </c>
      <c r="F357" s="14">
        <f ca="1">'Royalties Partilha'!F357+'Royalties Concessão'!F357</f>
        <v>2320007.91</v>
      </c>
      <c r="G357" s="14">
        <f ca="1">'Royalties Partilha'!G357+'Royalties Concessão'!G357</f>
        <v>2320007.91</v>
      </c>
      <c r="H357" s="2"/>
      <c r="I357" s="11"/>
      <c r="J357" s="11"/>
    </row>
    <row r="358" spans="1:10" x14ac:dyDescent="0.2">
      <c r="A358" s="2"/>
      <c r="B358" s="12" t="s">
        <v>335</v>
      </c>
      <c r="C358" s="13" t="s">
        <v>104</v>
      </c>
      <c r="D358" s="14">
        <f ca="1">'Royalties Partilha'!D358+'Royalties Concessão'!D358</f>
        <v>1720.61</v>
      </c>
      <c r="E358" s="14">
        <f ca="1">'Royalties Partilha'!E358+'Royalties Concessão'!E358</f>
        <v>0</v>
      </c>
      <c r="F358" s="14">
        <f ca="1">'Royalties Partilha'!F358+'Royalties Concessão'!F358</f>
        <v>1720.61</v>
      </c>
      <c r="G358" s="14">
        <f ca="1">'Royalties Partilha'!G358+'Royalties Concessão'!G358</f>
        <v>1720.61</v>
      </c>
      <c r="H358" s="2"/>
      <c r="I358" s="11"/>
      <c r="J358" s="11"/>
    </row>
    <row r="359" spans="1:10" x14ac:dyDescent="0.2">
      <c r="A359" s="2"/>
      <c r="B359" s="12" t="s">
        <v>336</v>
      </c>
      <c r="C359" s="13" t="s">
        <v>104</v>
      </c>
      <c r="D359" s="14">
        <f ca="1">'Royalties Partilha'!D359+'Royalties Concessão'!D359</f>
        <v>1186.9100000000001</v>
      </c>
      <c r="E359" s="14">
        <f ca="1">'Royalties Partilha'!E359+'Royalties Concessão'!E359</f>
        <v>0</v>
      </c>
      <c r="F359" s="14">
        <f ca="1">'Royalties Partilha'!F359+'Royalties Concessão'!F359</f>
        <v>1186.9100000000001</v>
      </c>
      <c r="G359" s="14">
        <f ca="1">'Royalties Partilha'!G359+'Royalties Concessão'!G359</f>
        <v>1186.9100000000001</v>
      </c>
      <c r="H359" s="2"/>
      <c r="I359" s="11"/>
      <c r="J359" s="11"/>
    </row>
    <row r="360" spans="1:10" x14ac:dyDescent="0.2">
      <c r="A360" s="2"/>
      <c r="B360" s="12" t="s">
        <v>337</v>
      </c>
      <c r="C360" s="13" t="s">
        <v>104</v>
      </c>
      <c r="D360" s="14">
        <f ca="1">'Royalties Partilha'!D360+'Royalties Concessão'!D360</f>
        <v>1246.04</v>
      </c>
      <c r="E360" s="14">
        <f ca="1">'Royalties Partilha'!E360+'Royalties Concessão'!E360</f>
        <v>0</v>
      </c>
      <c r="F360" s="14">
        <f ca="1">'Royalties Partilha'!F360+'Royalties Concessão'!F360</f>
        <v>1246.04</v>
      </c>
      <c r="G360" s="14">
        <f ca="1">'Royalties Partilha'!G360+'Royalties Concessão'!G360</f>
        <v>1246.04</v>
      </c>
      <c r="H360" s="2"/>
      <c r="I360" s="11"/>
      <c r="J360" s="11"/>
    </row>
    <row r="361" spans="1:10" x14ac:dyDescent="0.2">
      <c r="A361" s="2"/>
      <c r="B361" s="12" t="s">
        <v>338</v>
      </c>
      <c r="C361" s="13" t="s">
        <v>104</v>
      </c>
      <c r="D361" s="14">
        <f ca="1">'Royalties Partilha'!D361+'Royalties Concessão'!D361</f>
        <v>1246.25</v>
      </c>
      <c r="E361" s="14">
        <f ca="1">'Royalties Partilha'!E361+'Royalties Concessão'!E361</f>
        <v>0</v>
      </c>
      <c r="F361" s="14">
        <f ca="1">'Royalties Partilha'!F361+'Royalties Concessão'!F361</f>
        <v>1246.25</v>
      </c>
      <c r="G361" s="14">
        <f ca="1">'Royalties Partilha'!G361+'Royalties Concessão'!G361</f>
        <v>1246.25</v>
      </c>
      <c r="H361" s="2"/>
      <c r="I361" s="11"/>
      <c r="J361" s="11"/>
    </row>
    <row r="362" spans="1:10" x14ac:dyDescent="0.2">
      <c r="A362" s="2"/>
      <c r="B362" s="12" t="s">
        <v>339</v>
      </c>
      <c r="C362" s="13" t="s">
        <v>104</v>
      </c>
      <c r="D362" s="14">
        <f ca="1">'Royalties Partilha'!D362+'Royalties Concessão'!D362</f>
        <v>1018327.09</v>
      </c>
      <c r="E362" s="14">
        <f ca="1">'Royalties Partilha'!E362+'Royalties Concessão'!E362</f>
        <v>210869.79</v>
      </c>
      <c r="F362" s="14">
        <f ca="1">'Royalties Partilha'!F362+'Royalties Concessão'!F362</f>
        <v>1229196.8799999999</v>
      </c>
      <c r="G362" s="14">
        <f ca="1">'Royalties Partilha'!G362+'Royalties Concessão'!G362</f>
        <v>1229196.8799999999</v>
      </c>
      <c r="H362" s="2"/>
      <c r="I362" s="11"/>
      <c r="J362" s="11"/>
    </row>
    <row r="363" spans="1:10" x14ac:dyDescent="0.2">
      <c r="A363" s="2"/>
      <c r="B363" s="12" t="s">
        <v>340</v>
      </c>
      <c r="C363" s="13" t="s">
        <v>104</v>
      </c>
      <c r="D363" s="14">
        <f ca="1">'Royalties Partilha'!D363+'Royalties Concessão'!D363</f>
        <v>1424.29</v>
      </c>
      <c r="E363" s="14">
        <f ca="1">'Royalties Partilha'!E363+'Royalties Concessão'!E363</f>
        <v>0</v>
      </c>
      <c r="F363" s="14">
        <f ca="1">'Royalties Partilha'!F363+'Royalties Concessão'!F363</f>
        <v>1424.29</v>
      </c>
      <c r="G363" s="14">
        <f ca="1">'Royalties Partilha'!G363+'Royalties Concessão'!G363</f>
        <v>1424.29</v>
      </c>
      <c r="H363" s="2"/>
      <c r="I363" s="11"/>
      <c r="J363" s="11"/>
    </row>
    <row r="364" spans="1:10" x14ac:dyDescent="0.2">
      <c r="A364" s="2"/>
      <c r="B364" s="12" t="s">
        <v>341</v>
      </c>
      <c r="C364" s="13" t="s">
        <v>104</v>
      </c>
      <c r="D364" s="14">
        <f ca="1">'Royalties Partilha'!D364+'Royalties Concessão'!D364</f>
        <v>12282.74</v>
      </c>
      <c r="E364" s="14">
        <f ca="1">'Royalties Partilha'!E364+'Royalties Concessão'!E364</f>
        <v>5130.33</v>
      </c>
      <c r="F364" s="14">
        <f ca="1">'Royalties Partilha'!F364+'Royalties Concessão'!F364</f>
        <v>17413.07</v>
      </c>
      <c r="G364" s="14">
        <f ca="1">'Royalties Partilha'!G364+'Royalties Concessão'!G364</f>
        <v>17413.07</v>
      </c>
      <c r="H364" s="2"/>
      <c r="I364" s="11"/>
      <c r="J364" s="11"/>
    </row>
    <row r="365" spans="1:10" x14ac:dyDescent="0.2">
      <c r="A365" s="2"/>
      <c r="B365" s="12" t="s">
        <v>342</v>
      </c>
      <c r="C365" s="13" t="s">
        <v>104</v>
      </c>
      <c r="D365" s="14">
        <f ca="1">'Royalties Partilha'!D365+'Royalties Concessão'!D365</f>
        <v>728153.83000000007</v>
      </c>
      <c r="E365" s="14">
        <f ca="1">'Royalties Partilha'!E365+'Royalties Concessão'!E365</f>
        <v>474791.60000000003</v>
      </c>
      <c r="F365" s="14">
        <f ca="1">'Royalties Partilha'!F365+'Royalties Concessão'!F365</f>
        <v>1202945.4300000002</v>
      </c>
      <c r="G365" s="14">
        <f ca="1">'Royalties Partilha'!G365+'Royalties Concessão'!G365</f>
        <v>1202945.4300000002</v>
      </c>
      <c r="H365" s="2"/>
      <c r="I365" s="11"/>
      <c r="J365" s="11"/>
    </row>
    <row r="366" spans="1:10" x14ac:dyDescent="0.2">
      <c r="A366" s="2"/>
      <c r="B366" s="12" t="s">
        <v>343</v>
      </c>
      <c r="C366" s="13" t="s">
        <v>104</v>
      </c>
      <c r="D366" s="14">
        <f ca="1">'Royalties Partilha'!D366+'Royalties Concessão'!D366</f>
        <v>1365.16</v>
      </c>
      <c r="E366" s="14">
        <f ca="1">'Royalties Partilha'!E366+'Royalties Concessão'!E366</f>
        <v>0</v>
      </c>
      <c r="F366" s="14">
        <f ca="1">'Royalties Partilha'!F366+'Royalties Concessão'!F366</f>
        <v>1365.16</v>
      </c>
      <c r="G366" s="14">
        <f ca="1">'Royalties Partilha'!G366+'Royalties Concessão'!G366</f>
        <v>1365.16</v>
      </c>
      <c r="H366" s="2"/>
      <c r="I366" s="11"/>
      <c r="J366" s="11"/>
    </row>
    <row r="367" spans="1:10" x14ac:dyDescent="0.2">
      <c r="A367" s="2"/>
      <c r="B367" s="12" t="s">
        <v>344</v>
      </c>
      <c r="C367" s="13" t="s">
        <v>104</v>
      </c>
      <c r="D367" s="14">
        <f ca="1">'Royalties Partilha'!D367+'Royalties Concessão'!D367</f>
        <v>2076.89</v>
      </c>
      <c r="E367" s="14">
        <f ca="1">'Royalties Partilha'!E367+'Royalties Concessão'!E367</f>
        <v>0</v>
      </c>
      <c r="F367" s="14">
        <f ca="1">'Royalties Partilha'!F367+'Royalties Concessão'!F367</f>
        <v>2076.89</v>
      </c>
      <c r="G367" s="14">
        <f ca="1">'Royalties Partilha'!G367+'Royalties Concessão'!G367</f>
        <v>2076.89</v>
      </c>
      <c r="H367" s="2"/>
      <c r="I367" s="11"/>
      <c r="J367" s="11"/>
    </row>
    <row r="368" spans="1:10" x14ac:dyDescent="0.2">
      <c r="A368" s="2"/>
      <c r="B368" s="12" t="s">
        <v>345</v>
      </c>
      <c r="C368" s="13" t="s">
        <v>104</v>
      </c>
      <c r="D368" s="14">
        <f ca="1">'Royalties Partilha'!D368+'Royalties Concessão'!D368</f>
        <v>1305.5999999999999</v>
      </c>
      <c r="E368" s="14">
        <f ca="1">'Royalties Partilha'!E368+'Royalties Concessão'!E368</f>
        <v>0</v>
      </c>
      <c r="F368" s="14">
        <f ca="1">'Royalties Partilha'!F368+'Royalties Concessão'!F368</f>
        <v>1305.5999999999999</v>
      </c>
      <c r="G368" s="14">
        <f ca="1">'Royalties Partilha'!G368+'Royalties Concessão'!G368</f>
        <v>1305.5999999999999</v>
      </c>
      <c r="H368" s="2"/>
      <c r="I368" s="11"/>
      <c r="J368" s="11"/>
    </row>
    <row r="369" spans="1:10" x14ac:dyDescent="0.2">
      <c r="A369" s="2"/>
      <c r="B369" s="12" t="s">
        <v>346</v>
      </c>
      <c r="C369" s="13" t="s">
        <v>104</v>
      </c>
      <c r="D369" s="14">
        <f ca="1">'Royalties Partilha'!D369+'Royalties Concessão'!D369</f>
        <v>77635.34</v>
      </c>
      <c r="E369" s="14">
        <f ca="1">'Royalties Partilha'!E369+'Royalties Concessão'!E369</f>
        <v>33826.840000000004</v>
      </c>
      <c r="F369" s="14">
        <f ca="1">'Royalties Partilha'!F369+'Royalties Concessão'!F369</f>
        <v>111462.18</v>
      </c>
      <c r="G369" s="14">
        <f ca="1">'Royalties Partilha'!G369+'Royalties Concessão'!G369</f>
        <v>111462.18</v>
      </c>
      <c r="H369" s="2"/>
      <c r="I369" s="11"/>
      <c r="J369" s="11"/>
    </row>
    <row r="370" spans="1:10" x14ac:dyDescent="0.2">
      <c r="A370" s="2"/>
      <c r="B370" s="12" t="s">
        <v>347</v>
      </c>
      <c r="C370" s="13" t="s">
        <v>104</v>
      </c>
      <c r="D370" s="14">
        <f ca="1">'Royalties Partilha'!D370+'Royalties Concessão'!D370</f>
        <v>1306.02</v>
      </c>
      <c r="E370" s="14">
        <f ca="1">'Royalties Partilha'!E370+'Royalties Concessão'!E370</f>
        <v>0</v>
      </c>
      <c r="F370" s="14">
        <f ca="1">'Royalties Partilha'!F370+'Royalties Concessão'!F370</f>
        <v>1306.02</v>
      </c>
      <c r="G370" s="14">
        <f ca="1">'Royalties Partilha'!G370+'Royalties Concessão'!G370</f>
        <v>1306.02</v>
      </c>
      <c r="H370" s="2"/>
      <c r="I370" s="11"/>
      <c r="J370" s="11"/>
    </row>
    <row r="371" spans="1:10" x14ac:dyDescent="0.2">
      <c r="A371" s="2"/>
      <c r="B371" s="12" t="s">
        <v>348</v>
      </c>
      <c r="C371" s="13" t="s">
        <v>104</v>
      </c>
      <c r="D371" s="14">
        <f ca="1">'Royalties Partilha'!D371+'Royalties Concessão'!D371</f>
        <v>1186.9100000000001</v>
      </c>
      <c r="E371" s="14">
        <f ca="1">'Royalties Partilha'!E371+'Royalties Concessão'!E371</f>
        <v>0</v>
      </c>
      <c r="F371" s="14">
        <f ca="1">'Royalties Partilha'!F371+'Royalties Concessão'!F371</f>
        <v>1186.9100000000001</v>
      </c>
      <c r="G371" s="14">
        <f ca="1">'Royalties Partilha'!G371+'Royalties Concessão'!G371</f>
        <v>1186.9100000000001</v>
      </c>
      <c r="H371" s="2"/>
      <c r="I371" s="11"/>
      <c r="J371" s="11"/>
    </row>
    <row r="372" spans="1:10" x14ac:dyDescent="0.2">
      <c r="A372" s="2"/>
      <c r="B372" s="12" t="s">
        <v>349</v>
      </c>
      <c r="C372" s="13" t="s">
        <v>104</v>
      </c>
      <c r="D372" s="14">
        <f ca="1">'Royalties Partilha'!D372+'Royalties Concessão'!D372</f>
        <v>1483.22</v>
      </c>
      <c r="E372" s="14">
        <f ca="1">'Royalties Partilha'!E372+'Royalties Concessão'!E372</f>
        <v>0</v>
      </c>
      <c r="F372" s="14">
        <f ca="1">'Royalties Partilha'!F372+'Royalties Concessão'!F372</f>
        <v>1483.22</v>
      </c>
      <c r="G372" s="14">
        <f ca="1">'Royalties Partilha'!G372+'Royalties Concessão'!G372</f>
        <v>1483.22</v>
      </c>
      <c r="H372" s="2"/>
      <c r="I372" s="11"/>
      <c r="J372" s="11"/>
    </row>
    <row r="373" spans="1:10" x14ac:dyDescent="0.2">
      <c r="A373" s="2"/>
      <c r="B373" s="12" t="s">
        <v>350</v>
      </c>
      <c r="C373" s="13" t="s">
        <v>104</v>
      </c>
      <c r="D373" s="14">
        <f ca="1">'Royalties Partilha'!D373+'Royalties Concessão'!D373</f>
        <v>1424.29</v>
      </c>
      <c r="E373" s="14">
        <f ca="1">'Royalties Partilha'!E373+'Royalties Concessão'!E373</f>
        <v>0</v>
      </c>
      <c r="F373" s="14">
        <f ca="1">'Royalties Partilha'!F373+'Royalties Concessão'!F373</f>
        <v>1424.29</v>
      </c>
      <c r="G373" s="14">
        <f ca="1">'Royalties Partilha'!G373+'Royalties Concessão'!G373</f>
        <v>1424.29</v>
      </c>
      <c r="H373" s="2"/>
      <c r="I373" s="11"/>
      <c r="J373" s="11"/>
    </row>
    <row r="374" spans="1:10" x14ac:dyDescent="0.2">
      <c r="A374" s="2"/>
      <c r="B374" s="12" t="s">
        <v>351</v>
      </c>
      <c r="C374" s="13" t="s">
        <v>104</v>
      </c>
      <c r="D374" s="14">
        <f ca="1">'Royalties Partilha'!D374+'Royalties Concessão'!D374</f>
        <v>2314.06</v>
      </c>
      <c r="E374" s="14">
        <f ca="1">'Royalties Partilha'!E374+'Royalties Concessão'!E374</f>
        <v>0</v>
      </c>
      <c r="F374" s="14">
        <f ca="1">'Royalties Partilha'!F374+'Royalties Concessão'!F374</f>
        <v>2314.06</v>
      </c>
      <c r="G374" s="14">
        <f ca="1">'Royalties Partilha'!G374+'Royalties Concessão'!G374</f>
        <v>2314.06</v>
      </c>
      <c r="H374" s="2"/>
      <c r="I374" s="11"/>
      <c r="J374" s="11"/>
    </row>
    <row r="375" spans="1:10" x14ac:dyDescent="0.2">
      <c r="A375" s="2"/>
      <c r="B375" s="12" t="s">
        <v>352</v>
      </c>
      <c r="C375" s="13" t="s">
        <v>104</v>
      </c>
      <c r="D375" s="14">
        <f ca="1">'Royalties Partilha'!D375+'Royalties Concessão'!D375</f>
        <v>672599.75</v>
      </c>
      <c r="E375" s="14">
        <f ca="1">'Royalties Partilha'!E375+'Royalties Concessão'!E375</f>
        <v>1051.5899999999999</v>
      </c>
      <c r="F375" s="14">
        <f ca="1">'Royalties Partilha'!F375+'Royalties Concessão'!F375</f>
        <v>673651.34</v>
      </c>
      <c r="G375" s="14">
        <f ca="1">'Royalties Partilha'!G375+'Royalties Concessão'!G375</f>
        <v>673651.34</v>
      </c>
      <c r="H375" s="2"/>
      <c r="I375" s="11"/>
      <c r="J375" s="11"/>
    </row>
    <row r="376" spans="1:10" x14ac:dyDescent="0.2">
      <c r="A376" s="2"/>
      <c r="B376" s="12" t="s">
        <v>353</v>
      </c>
      <c r="C376" s="13" t="s">
        <v>104</v>
      </c>
      <c r="D376" s="14">
        <f ca="1">'Royalties Partilha'!D376+'Royalties Concessão'!D376</f>
        <v>1542.99</v>
      </c>
      <c r="E376" s="14">
        <f ca="1">'Royalties Partilha'!E376+'Royalties Concessão'!E376</f>
        <v>0</v>
      </c>
      <c r="F376" s="14">
        <f ca="1">'Royalties Partilha'!F376+'Royalties Concessão'!F376</f>
        <v>1542.99</v>
      </c>
      <c r="G376" s="14">
        <f ca="1">'Royalties Partilha'!G376+'Royalties Concessão'!G376</f>
        <v>1542.99</v>
      </c>
      <c r="H376" s="2"/>
      <c r="I376" s="11"/>
      <c r="J376" s="11"/>
    </row>
    <row r="377" spans="1:10" x14ac:dyDescent="0.2">
      <c r="A377" s="2"/>
      <c r="B377" s="12" t="s">
        <v>354</v>
      </c>
      <c r="C377" s="13" t="s">
        <v>104</v>
      </c>
      <c r="D377" s="14">
        <f ca="1">'Royalties Partilha'!D377+'Royalties Concessão'!D377</f>
        <v>0</v>
      </c>
      <c r="E377" s="14">
        <f ca="1">'Royalties Partilha'!E377+'Royalties Concessão'!E377</f>
        <v>0</v>
      </c>
      <c r="F377" s="14">
        <f ca="1">'Royalties Partilha'!F377+'Royalties Concessão'!F377</f>
        <v>0</v>
      </c>
      <c r="G377" s="14">
        <f ca="1">'Royalties Partilha'!G377+'Royalties Concessão'!G377</f>
        <v>0</v>
      </c>
      <c r="H377" s="2"/>
      <c r="I377" s="11"/>
      <c r="J377" s="11"/>
    </row>
    <row r="378" spans="1:10" x14ac:dyDescent="0.2">
      <c r="A378" s="2"/>
      <c r="B378" s="12" t="s">
        <v>355</v>
      </c>
      <c r="C378" s="13" t="s">
        <v>104</v>
      </c>
      <c r="D378" s="14">
        <f ca="1">'Royalties Partilha'!D378+'Royalties Concessão'!D378</f>
        <v>1305.5999999999999</v>
      </c>
      <c r="E378" s="14">
        <f ca="1">'Royalties Partilha'!E378+'Royalties Concessão'!E378</f>
        <v>0</v>
      </c>
      <c r="F378" s="14">
        <f ca="1">'Royalties Partilha'!F378+'Royalties Concessão'!F378</f>
        <v>1305.5999999999999</v>
      </c>
      <c r="G378" s="14">
        <f ca="1">'Royalties Partilha'!G378+'Royalties Concessão'!G378</f>
        <v>1305.5999999999999</v>
      </c>
      <c r="H378" s="2"/>
      <c r="I378" s="11"/>
      <c r="J378" s="11"/>
    </row>
    <row r="379" spans="1:10" x14ac:dyDescent="0.2">
      <c r="A379" s="2"/>
      <c r="B379" s="12" t="s">
        <v>356</v>
      </c>
      <c r="C379" s="13" t="s">
        <v>104</v>
      </c>
      <c r="D379" s="14">
        <f ca="1">'Royalties Partilha'!D379+'Royalties Concessão'!D379</f>
        <v>1899.06</v>
      </c>
      <c r="E379" s="14">
        <f ca="1">'Royalties Partilha'!E379+'Royalties Concessão'!E379</f>
        <v>0</v>
      </c>
      <c r="F379" s="14">
        <f ca="1">'Royalties Partilha'!F379+'Royalties Concessão'!F379</f>
        <v>1899.06</v>
      </c>
      <c r="G379" s="14">
        <f ca="1">'Royalties Partilha'!G379+'Royalties Concessão'!G379</f>
        <v>1899.06</v>
      </c>
      <c r="H379" s="2"/>
      <c r="I379" s="11"/>
      <c r="J379" s="11"/>
    </row>
    <row r="380" spans="1:10" x14ac:dyDescent="0.2">
      <c r="A380" s="2"/>
      <c r="B380" s="12" t="s">
        <v>357</v>
      </c>
      <c r="C380" s="13" t="s">
        <v>104</v>
      </c>
      <c r="D380" s="14">
        <f ca="1">'Royalties Partilha'!D380+'Royalties Concessão'!D380</f>
        <v>1602.33</v>
      </c>
      <c r="E380" s="14">
        <f ca="1">'Royalties Partilha'!E380+'Royalties Concessão'!E380</f>
        <v>0</v>
      </c>
      <c r="F380" s="14">
        <f ca="1">'Royalties Partilha'!F380+'Royalties Concessão'!F380</f>
        <v>1602.33</v>
      </c>
      <c r="G380" s="14">
        <f ca="1">'Royalties Partilha'!G380+'Royalties Concessão'!G380</f>
        <v>1602.33</v>
      </c>
      <c r="H380" s="2"/>
      <c r="I380" s="11"/>
      <c r="J380" s="11"/>
    </row>
    <row r="381" spans="1:10" x14ac:dyDescent="0.2">
      <c r="A381" s="2"/>
      <c r="B381" s="12" t="s">
        <v>358</v>
      </c>
      <c r="C381" s="13" t="s">
        <v>104</v>
      </c>
      <c r="D381" s="14">
        <f ca="1">'Royalties Partilha'!D381+'Royalties Concessão'!D381</f>
        <v>1483.85</v>
      </c>
      <c r="E381" s="14">
        <f ca="1">'Royalties Partilha'!E381+'Royalties Concessão'!E381</f>
        <v>0</v>
      </c>
      <c r="F381" s="14">
        <f ca="1">'Royalties Partilha'!F381+'Royalties Concessão'!F381</f>
        <v>1483.85</v>
      </c>
      <c r="G381" s="14">
        <f ca="1">'Royalties Partilha'!G381+'Royalties Concessão'!G381</f>
        <v>1483.85</v>
      </c>
      <c r="H381" s="2"/>
      <c r="I381" s="11"/>
      <c r="J381" s="11"/>
    </row>
    <row r="382" spans="1:10" x14ac:dyDescent="0.2">
      <c r="A382" s="2"/>
      <c r="B382" s="12" t="s">
        <v>359</v>
      </c>
      <c r="C382" s="13" t="s">
        <v>104</v>
      </c>
      <c r="D382" s="14">
        <f ca="1">'Royalties Partilha'!D382+'Royalties Concessão'!D382</f>
        <v>1542.99</v>
      </c>
      <c r="E382" s="14">
        <f ca="1">'Royalties Partilha'!E382+'Royalties Concessão'!E382</f>
        <v>0</v>
      </c>
      <c r="F382" s="14">
        <f ca="1">'Royalties Partilha'!F382+'Royalties Concessão'!F382</f>
        <v>1542.99</v>
      </c>
      <c r="G382" s="14">
        <f ca="1">'Royalties Partilha'!G382+'Royalties Concessão'!G382</f>
        <v>1542.99</v>
      </c>
      <c r="H382" s="2"/>
      <c r="I382" s="11"/>
      <c r="J382" s="11"/>
    </row>
    <row r="383" spans="1:10" x14ac:dyDescent="0.2">
      <c r="A383" s="2"/>
      <c r="B383" s="12" t="s">
        <v>360</v>
      </c>
      <c r="C383" s="13" t="s">
        <v>104</v>
      </c>
      <c r="D383" s="14">
        <f ca="1">'Royalties Partilha'!D383+'Royalties Concessão'!D383</f>
        <v>1602.12</v>
      </c>
      <c r="E383" s="14">
        <f ca="1">'Royalties Partilha'!E383+'Royalties Concessão'!E383</f>
        <v>0</v>
      </c>
      <c r="F383" s="14">
        <f ca="1">'Royalties Partilha'!F383+'Royalties Concessão'!F383</f>
        <v>1602.12</v>
      </c>
      <c r="G383" s="14">
        <f ca="1">'Royalties Partilha'!G383+'Royalties Concessão'!G383</f>
        <v>1602.12</v>
      </c>
      <c r="H383" s="2"/>
      <c r="I383" s="11"/>
      <c r="J383" s="11"/>
    </row>
    <row r="384" spans="1:10" x14ac:dyDescent="0.2">
      <c r="A384" s="2"/>
      <c r="B384" s="12" t="s">
        <v>361</v>
      </c>
      <c r="C384" s="13" t="s">
        <v>104</v>
      </c>
      <c r="D384" s="14">
        <f ca="1">'Royalties Partilha'!D384+'Royalties Concessão'!D384</f>
        <v>1602.54</v>
      </c>
      <c r="E384" s="14">
        <f ca="1">'Royalties Partilha'!E384+'Royalties Concessão'!E384</f>
        <v>0</v>
      </c>
      <c r="F384" s="14">
        <f ca="1">'Royalties Partilha'!F384+'Royalties Concessão'!F384</f>
        <v>1602.54</v>
      </c>
      <c r="G384" s="14">
        <f ca="1">'Royalties Partilha'!G384+'Royalties Concessão'!G384</f>
        <v>1602.54</v>
      </c>
      <c r="H384" s="2"/>
      <c r="I384" s="11"/>
      <c r="J384" s="11"/>
    </row>
    <row r="385" spans="1:10" x14ac:dyDescent="0.2">
      <c r="A385" s="2"/>
      <c r="B385" s="12" t="s">
        <v>362</v>
      </c>
      <c r="C385" s="13" t="s">
        <v>104</v>
      </c>
      <c r="D385" s="14">
        <f ca="1">'Royalties Partilha'!D385+'Royalties Concessão'!D385</f>
        <v>1483.85</v>
      </c>
      <c r="E385" s="14">
        <f ca="1">'Royalties Partilha'!E385+'Royalties Concessão'!E385</f>
        <v>0</v>
      </c>
      <c r="F385" s="14">
        <f ca="1">'Royalties Partilha'!F385+'Royalties Concessão'!F385</f>
        <v>1483.85</v>
      </c>
      <c r="G385" s="14">
        <f ca="1">'Royalties Partilha'!G385+'Royalties Concessão'!G385</f>
        <v>1483.85</v>
      </c>
      <c r="H385" s="2"/>
      <c r="I385" s="11"/>
      <c r="J385" s="11"/>
    </row>
    <row r="386" spans="1:10" x14ac:dyDescent="0.2">
      <c r="A386" s="2"/>
      <c r="B386" s="12" t="s">
        <v>363</v>
      </c>
      <c r="C386" s="13" t="s">
        <v>104</v>
      </c>
      <c r="D386" s="14">
        <f ca="1">'Royalties Partilha'!D386+'Royalties Concessão'!D386</f>
        <v>730619.52</v>
      </c>
      <c r="E386" s="14">
        <f ca="1">'Royalties Partilha'!E386+'Royalties Concessão'!E386</f>
        <v>0</v>
      </c>
      <c r="F386" s="14">
        <f ca="1">'Royalties Partilha'!F386+'Royalties Concessão'!F386</f>
        <v>730619.52</v>
      </c>
      <c r="G386" s="14">
        <f ca="1">'Royalties Partilha'!G386+'Royalties Concessão'!G386</f>
        <v>730619.52</v>
      </c>
      <c r="H386" s="2"/>
      <c r="I386" s="11"/>
      <c r="J386" s="11"/>
    </row>
    <row r="387" spans="1:10" x14ac:dyDescent="0.2">
      <c r="A387" s="2"/>
      <c r="B387" s="12" t="s">
        <v>364</v>
      </c>
      <c r="C387" s="13" t="s">
        <v>104</v>
      </c>
      <c r="D387" s="14">
        <f ca="1">'Royalties Partilha'!D387+'Royalties Concessão'!D387</f>
        <v>1601.91</v>
      </c>
      <c r="E387" s="14">
        <f ca="1">'Royalties Partilha'!E387+'Royalties Concessão'!E387</f>
        <v>0</v>
      </c>
      <c r="F387" s="14">
        <f ca="1">'Royalties Partilha'!F387+'Royalties Concessão'!F387</f>
        <v>1601.91</v>
      </c>
      <c r="G387" s="14">
        <f ca="1">'Royalties Partilha'!G387+'Royalties Concessão'!G387</f>
        <v>1601.91</v>
      </c>
      <c r="H387" s="2"/>
      <c r="I387" s="11"/>
      <c r="J387" s="11"/>
    </row>
    <row r="388" spans="1:10" x14ac:dyDescent="0.2">
      <c r="A388" s="2"/>
      <c r="B388" s="12" t="s">
        <v>365</v>
      </c>
      <c r="C388" s="13" t="s">
        <v>104</v>
      </c>
      <c r="D388" s="14">
        <f ca="1">'Royalties Partilha'!D388+'Royalties Concessão'!D388</f>
        <v>1305.5999999999999</v>
      </c>
      <c r="E388" s="14">
        <f ca="1">'Royalties Partilha'!E388+'Royalties Concessão'!E388</f>
        <v>0</v>
      </c>
      <c r="F388" s="14">
        <f ca="1">'Royalties Partilha'!F388+'Royalties Concessão'!F388</f>
        <v>1305.5999999999999</v>
      </c>
      <c r="G388" s="14">
        <f ca="1">'Royalties Partilha'!G388+'Royalties Concessão'!G388</f>
        <v>1305.5999999999999</v>
      </c>
      <c r="H388" s="2"/>
      <c r="I388" s="11"/>
      <c r="J388" s="11"/>
    </row>
    <row r="389" spans="1:10" x14ac:dyDescent="0.2">
      <c r="A389" s="2"/>
      <c r="B389" s="12" t="s">
        <v>366</v>
      </c>
      <c r="C389" s="13" t="s">
        <v>104</v>
      </c>
      <c r="D389" s="14">
        <f ca="1">'Royalties Partilha'!D389+'Royalties Concessão'!D389</f>
        <v>1186.9100000000001</v>
      </c>
      <c r="E389" s="14">
        <f ca="1">'Royalties Partilha'!E389+'Royalties Concessão'!E389</f>
        <v>0</v>
      </c>
      <c r="F389" s="14">
        <f ca="1">'Royalties Partilha'!F389+'Royalties Concessão'!F389</f>
        <v>1186.9100000000001</v>
      </c>
      <c r="G389" s="14">
        <f ca="1">'Royalties Partilha'!G389+'Royalties Concessão'!G389</f>
        <v>1186.9100000000001</v>
      </c>
      <c r="H389" s="2"/>
      <c r="I389" s="11"/>
      <c r="J389" s="11"/>
    </row>
    <row r="390" spans="1:10" x14ac:dyDescent="0.2">
      <c r="A390" s="2"/>
      <c r="B390" s="12" t="s">
        <v>367</v>
      </c>
      <c r="C390" s="13" t="s">
        <v>104</v>
      </c>
      <c r="D390" s="14">
        <f ca="1">'Royalties Partilha'!D390+'Royalties Concessão'!D390</f>
        <v>1305.81</v>
      </c>
      <c r="E390" s="14">
        <f ca="1">'Royalties Partilha'!E390+'Royalties Concessão'!E390</f>
        <v>0</v>
      </c>
      <c r="F390" s="14">
        <f ca="1">'Royalties Partilha'!F390+'Royalties Concessão'!F390</f>
        <v>1305.81</v>
      </c>
      <c r="G390" s="14">
        <f ca="1">'Royalties Partilha'!G390+'Royalties Concessão'!G390</f>
        <v>1305.81</v>
      </c>
      <c r="H390" s="2"/>
      <c r="I390" s="11"/>
      <c r="J390" s="11"/>
    </row>
    <row r="391" spans="1:10" x14ac:dyDescent="0.2">
      <c r="A391" s="2"/>
      <c r="B391" s="12" t="s">
        <v>368</v>
      </c>
      <c r="C391" s="13" t="s">
        <v>104</v>
      </c>
      <c r="D391" s="14">
        <f ca="1">'Royalties Partilha'!D391+'Royalties Concessão'!D391</f>
        <v>1186.9100000000001</v>
      </c>
      <c r="E391" s="14">
        <f ca="1">'Royalties Partilha'!E391+'Royalties Concessão'!E391</f>
        <v>0</v>
      </c>
      <c r="F391" s="14">
        <f ca="1">'Royalties Partilha'!F391+'Royalties Concessão'!F391</f>
        <v>1186.9100000000001</v>
      </c>
      <c r="G391" s="14">
        <f ca="1">'Royalties Partilha'!G391+'Royalties Concessão'!G391</f>
        <v>1186.9100000000001</v>
      </c>
      <c r="H391" s="2"/>
      <c r="I391" s="11"/>
      <c r="J391" s="11"/>
    </row>
    <row r="392" spans="1:10" x14ac:dyDescent="0.2">
      <c r="A392" s="2"/>
      <c r="B392" s="12" t="s">
        <v>369</v>
      </c>
      <c r="C392" s="13" t="s">
        <v>104</v>
      </c>
      <c r="D392" s="14">
        <f ca="1">'Royalties Partilha'!D392+'Royalties Concessão'!D392</f>
        <v>685090.66</v>
      </c>
      <c r="E392" s="14">
        <f ca="1">'Royalties Partilha'!E392+'Royalties Concessão'!E392</f>
        <v>0</v>
      </c>
      <c r="F392" s="14">
        <f ca="1">'Royalties Partilha'!F392+'Royalties Concessão'!F392</f>
        <v>685090.66</v>
      </c>
      <c r="G392" s="14">
        <f ca="1">'Royalties Partilha'!G392+'Royalties Concessão'!G392</f>
        <v>685090.66</v>
      </c>
      <c r="H392" s="2"/>
      <c r="I392" s="11"/>
      <c r="J392" s="11"/>
    </row>
    <row r="393" spans="1:10" x14ac:dyDescent="0.2">
      <c r="A393" s="2"/>
      <c r="B393" s="12" t="s">
        <v>370</v>
      </c>
      <c r="C393" s="13" t="s">
        <v>104</v>
      </c>
      <c r="D393" s="14">
        <f ca="1">'Royalties Partilha'!D393+'Royalties Concessão'!D393</f>
        <v>1186.9100000000001</v>
      </c>
      <c r="E393" s="14">
        <f ca="1">'Royalties Partilha'!E393+'Royalties Concessão'!E393</f>
        <v>0</v>
      </c>
      <c r="F393" s="14">
        <f ca="1">'Royalties Partilha'!F393+'Royalties Concessão'!F393</f>
        <v>1186.9100000000001</v>
      </c>
      <c r="G393" s="14">
        <f ca="1">'Royalties Partilha'!G393+'Royalties Concessão'!G393</f>
        <v>1186.9100000000001</v>
      </c>
      <c r="H393" s="2"/>
      <c r="I393" s="11"/>
      <c r="J393" s="11"/>
    </row>
    <row r="394" spans="1:10" x14ac:dyDescent="0.2">
      <c r="A394" s="2"/>
      <c r="B394" s="12" t="s">
        <v>371</v>
      </c>
      <c r="C394" s="13" t="s">
        <v>104</v>
      </c>
      <c r="D394" s="14">
        <f ca="1">'Royalties Partilha'!D394+'Royalties Concessão'!D394</f>
        <v>2373.8200000000002</v>
      </c>
      <c r="E394" s="14">
        <f ca="1">'Royalties Partilha'!E394+'Royalties Concessão'!E394</f>
        <v>0</v>
      </c>
      <c r="F394" s="14">
        <f ca="1">'Royalties Partilha'!F394+'Royalties Concessão'!F394</f>
        <v>2373.8200000000002</v>
      </c>
      <c r="G394" s="14">
        <f ca="1">'Royalties Partilha'!G394+'Royalties Concessão'!G394</f>
        <v>2373.8200000000002</v>
      </c>
      <c r="H394" s="2"/>
      <c r="I394" s="11"/>
      <c r="J394" s="11"/>
    </row>
    <row r="395" spans="1:10" x14ac:dyDescent="0.2">
      <c r="A395" s="2"/>
      <c r="B395" s="12" t="s">
        <v>372</v>
      </c>
      <c r="C395" s="13" t="s">
        <v>104</v>
      </c>
      <c r="D395" s="14">
        <f ca="1">'Royalties Partilha'!D395+'Royalties Concessão'!D395</f>
        <v>1542.99</v>
      </c>
      <c r="E395" s="14">
        <f ca="1">'Royalties Partilha'!E395+'Royalties Concessão'!E395</f>
        <v>0</v>
      </c>
      <c r="F395" s="14">
        <f ca="1">'Royalties Partilha'!F395+'Royalties Concessão'!F395</f>
        <v>1542.99</v>
      </c>
      <c r="G395" s="14">
        <f ca="1">'Royalties Partilha'!G395+'Royalties Concessão'!G395</f>
        <v>1542.99</v>
      </c>
      <c r="H395" s="2"/>
      <c r="I395" s="11"/>
      <c r="J395" s="11"/>
    </row>
    <row r="396" spans="1:10" x14ac:dyDescent="0.2">
      <c r="A396" s="2"/>
      <c r="B396" s="39" t="s">
        <v>373</v>
      </c>
      <c r="C396" s="40"/>
      <c r="D396" s="14">
        <f ca="1">'Royalties Partilha'!D396+'Royalties Concessão'!D396</f>
        <v>27609968.459999982</v>
      </c>
      <c r="E396" s="14">
        <f ca="1">'Royalties Partilha'!E396+'Royalties Concessão'!E396</f>
        <v>9191271.1199999992</v>
      </c>
      <c r="F396" s="14">
        <f ca="1">'Royalties Partilha'!F396+'Royalties Concessão'!F396</f>
        <v>36801239.579999983</v>
      </c>
      <c r="G396" s="14">
        <f ca="1">'Royalties Partilha'!G396+'Royalties Concessão'!G396</f>
        <v>36801239.579999983</v>
      </c>
      <c r="H396" s="2"/>
      <c r="I396" s="11"/>
      <c r="J396" s="11"/>
    </row>
    <row r="397" spans="1:10" x14ac:dyDescent="0.2">
      <c r="A397" s="2"/>
      <c r="B397" s="12" t="s">
        <v>374</v>
      </c>
      <c r="C397" s="13" t="s">
        <v>375</v>
      </c>
      <c r="D397" s="14">
        <f ca="1">'Royalties Partilha'!D397+'Royalties Concessão'!D397</f>
        <v>2512.84</v>
      </c>
      <c r="E397" s="14">
        <f ca="1">'Royalties Partilha'!E397+'Royalties Concessão'!E397</f>
        <v>0</v>
      </c>
      <c r="F397" s="14">
        <f ca="1">'Royalties Partilha'!F397+'Royalties Concessão'!F397</f>
        <v>2512.84</v>
      </c>
      <c r="G397" s="14">
        <f ca="1">'Royalties Partilha'!G397+'Royalties Concessão'!G397</f>
        <v>2512.84</v>
      </c>
      <c r="H397" s="2"/>
      <c r="I397" s="11"/>
      <c r="J397" s="11"/>
    </row>
    <row r="398" spans="1:10" x14ac:dyDescent="0.2">
      <c r="A398" s="2"/>
      <c r="B398" s="12" t="s">
        <v>376</v>
      </c>
      <c r="C398" s="13" t="s">
        <v>375</v>
      </c>
      <c r="D398" s="14">
        <f ca="1">'Royalties Partilha'!D398+'Royalties Concessão'!D398</f>
        <v>1597.35</v>
      </c>
      <c r="E398" s="14">
        <f ca="1">'Royalties Partilha'!E398+'Royalties Concessão'!E398</f>
        <v>0</v>
      </c>
      <c r="F398" s="14">
        <f ca="1">'Royalties Partilha'!F398+'Royalties Concessão'!F398</f>
        <v>1597.35</v>
      </c>
      <c r="G398" s="14">
        <f ca="1">'Royalties Partilha'!G398+'Royalties Concessão'!G398</f>
        <v>1597.35</v>
      </c>
      <c r="H398" s="2"/>
      <c r="I398" s="11"/>
      <c r="J398" s="11"/>
    </row>
    <row r="399" spans="1:10" x14ac:dyDescent="0.2">
      <c r="A399" s="2"/>
      <c r="B399" s="12" t="s">
        <v>377</v>
      </c>
      <c r="C399" s="13" t="s">
        <v>375</v>
      </c>
      <c r="D399" s="14">
        <f ca="1">'Royalties Partilha'!D399+'Royalties Concessão'!D399</f>
        <v>48491.1</v>
      </c>
      <c r="E399" s="14">
        <f ca="1">'Royalties Partilha'!E399+'Royalties Concessão'!E399</f>
        <v>19031.57</v>
      </c>
      <c r="F399" s="14">
        <f ca="1">'Royalties Partilha'!F399+'Royalties Concessão'!F399</f>
        <v>67522.67</v>
      </c>
      <c r="G399" s="14">
        <f ca="1">'Royalties Partilha'!G399+'Royalties Concessão'!G399</f>
        <v>67522.67</v>
      </c>
      <c r="H399" s="2"/>
      <c r="I399" s="11"/>
      <c r="J399" s="11"/>
    </row>
    <row r="400" spans="1:10" x14ac:dyDescent="0.2">
      <c r="A400" s="2"/>
      <c r="B400" s="12" t="s">
        <v>378</v>
      </c>
      <c r="C400" s="13" t="s">
        <v>375</v>
      </c>
      <c r="D400" s="14">
        <f ca="1">'Royalties Partilha'!D400+'Royalties Concessão'!D400</f>
        <v>1678.4</v>
      </c>
      <c r="E400" s="14">
        <f ca="1">'Royalties Partilha'!E400+'Royalties Concessão'!E400</f>
        <v>0</v>
      </c>
      <c r="F400" s="14">
        <f ca="1">'Royalties Partilha'!F400+'Royalties Concessão'!F400</f>
        <v>1678.4</v>
      </c>
      <c r="G400" s="14">
        <f ca="1">'Royalties Partilha'!G400+'Royalties Concessão'!G400</f>
        <v>1678.4</v>
      </c>
      <c r="H400" s="2"/>
      <c r="I400" s="11"/>
      <c r="J400" s="11"/>
    </row>
    <row r="401" spans="1:10" x14ac:dyDescent="0.2">
      <c r="A401" s="2"/>
      <c r="B401" s="12" t="s">
        <v>379</v>
      </c>
      <c r="C401" s="13" t="s">
        <v>375</v>
      </c>
      <c r="D401" s="14">
        <f ca="1">'Royalties Partilha'!D401+'Royalties Concessão'!D401</f>
        <v>113670.75</v>
      </c>
      <c r="E401" s="14">
        <f ca="1">'Royalties Partilha'!E401+'Royalties Concessão'!E401</f>
        <v>39868.199999999997</v>
      </c>
      <c r="F401" s="14">
        <f ca="1">'Royalties Partilha'!F401+'Royalties Concessão'!F401</f>
        <v>153538.94999999998</v>
      </c>
      <c r="G401" s="14">
        <f ca="1">'Royalties Partilha'!G401+'Royalties Concessão'!G401</f>
        <v>153538.94999999998</v>
      </c>
      <c r="H401" s="2"/>
      <c r="I401" s="11"/>
      <c r="J401" s="11"/>
    </row>
    <row r="402" spans="1:10" x14ac:dyDescent="0.2">
      <c r="A402" s="2"/>
      <c r="B402" s="12" t="s">
        <v>380</v>
      </c>
      <c r="C402" s="13" t="s">
        <v>375</v>
      </c>
      <c r="D402" s="14">
        <f ca="1">'Royalties Partilha'!D402+'Royalties Concessão'!D402</f>
        <v>688365.85</v>
      </c>
      <c r="E402" s="14">
        <f ca="1">'Royalties Partilha'!E402+'Royalties Concessão'!E402</f>
        <v>18227.09</v>
      </c>
      <c r="F402" s="14">
        <f ca="1">'Royalties Partilha'!F402+'Royalties Concessão'!F402</f>
        <v>706592.94</v>
      </c>
      <c r="G402" s="14">
        <f ca="1">'Royalties Partilha'!G402+'Royalties Concessão'!G402</f>
        <v>706592.94</v>
      </c>
      <c r="H402" s="2"/>
      <c r="I402" s="11"/>
      <c r="J402" s="11"/>
    </row>
    <row r="403" spans="1:10" x14ac:dyDescent="0.2">
      <c r="A403" s="2"/>
      <c r="B403" s="12" t="s">
        <v>381</v>
      </c>
      <c r="C403" s="13" t="s">
        <v>375</v>
      </c>
      <c r="D403" s="14">
        <f ca="1">'Royalties Partilha'!D403+'Royalties Concessão'!D403</f>
        <v>1602.11</v>
      </c>
      <c r="E403" s="14">
        <f ca="1">'Royalties Partilha'!E403+'Royalties Concessão'!E403</f>
        <v>0</v>
      </c>
      <c r="F403" s="14">
        <f ca="1">'Royalties Partilha'!F403+'Royalties Concessão'!F403</f>
        <v>1602.11</v>
      </c>
      <c r="G403" s="14">
        <f ca="1">'Royalties Partilha'!G403+'Royalties Concessão'!G403</f>
        <v>1602.11</v>
      </c>
      <c r="H403" s="2"/>
      <c r="I403" s="11"/>
      <c r="J403" s="11"/>
    </row>
    <row r="404" spans="1:10" x14ac:dyDescent="0.2">
      <c r="A404" s="2"/>
      <c r="B404" s="12" t="s">
        <v>382</v>
      </c>
      <c r="C404" s="13" t="s">
        <v>375</v>
      </c>
      <c r="D404" s="14">
        <f ca="1">'Royalties Partilha'!D404+'Royalties Concessão'!D404</f>
        <v>1749.93</v>
      </c>
      <c r="E404" s="14">
        <f ca="1">'Royalties Partilha'!E404+'Royalties Concessão'!E404</f>
        <v>0</v>
      </c>
      <c r="F404" s="14">
        <f ca="1">'Royalties Partilha'!F404+'Royalties Concessão'!F404</f>
        <v>1749.93</v>
      </c>
      <c r="G404" s="14">
        <f ca="1">'Royalties Partilha'!G404+'Royalties Concessão'!G404</f>
        <v>1749.93</v>
      </c>
      <c r="H404" s="2"/>
      <c r="I404" s="11"/>
      <c r="J404" s="11"/>
    </row>
    <row r="405" spans="1:10" x14ac:dyDescent="0.2">
      <c r="A405" s="2"/>
      <c r="B405" s="12" t="s">
        <v>383</v>
      </c>
      <c r="C405" s="13" t="s">
        <v>375</v>
      </c>
      <c r="D405" s="14">
        <f ca="1">'Royalties Partilha'!D405+'Royalties Concessão'!D405</f>
        <v>2136.15</v>
      </c>
      <c r="E405" s="14">
        <f ca="1">'Royalties Partilha'!E405+'Royalties Concessão'!E405</f>
        <v>0</v>
      </c>
      <c r="F405" s="14">
        <f ca="1">'Royalties Partilha'!F405+'Royalties Concessão'!F405</f>
        <v>2136.15</v>
      </c>
      <c r="G405" s="14">
        <f ca="1">'Royalties Partilha'!G405+'Royalties Concessão'!G405</f>
        <v>2136.15</v>
      </c>
      <c r="H405" s="2"/>
      <c r="I405" s="11"/>
      <c r="J405" s="11"/>
    </row>
    <row r="406" spans="1:10" x14ac:dyDescent="0.2">
      <c r="A406" s="2"/>
      <c r="B406" s="12" t="s">
        <v>384</v>
      </c>
      <c r="C406" s="13" t="s">
        <v>375</v>
      </c>
      <c r="D406" s="14">
        <f ca="1">'Royalties Partilha'!D406+'Royalties Concessão'!D406</f>
        <v>2360.4699999999998</v>
      </c>
      <c r="E406" s="14">
        <f ca="1">'Royalties Partilha'!E406+'Royalties Concessão'!E406</f>
        <v>0</v>
      </c>
      <c r="F406" s="14">
        <f ca="1">'Royalties Partilha'!F406+'Royalties Concessão'!F406</f>
        <v>2360.4699999999998</v>
      </c>
      <c r="G406" s="14">
        <f ca="1">'Royalties Partilha'!G406+'Royalties Concessão'!G406</f>
        <v>2360.4699999999998</v>
      </c>
      <c r="H406" s="2"/>
      <c r="I406" s="11"/>
      <c r="J406" s="11"/>
    </row>
    <row r="407" spans="1:10" x14ac:dyDescent="0.2">
      <c r="A407" s="2"/>
      <c r="B407" s="12" t="s">
        <v>385</v>
      </c>
      <c r="C407" s="13" t="s">
        <v>375</v>
      </c>
      <c r="D407" s="14">
        <f ca="1">'Royalties Partilha'!D407+'Royalties Concessão'!D407</f>
        <v>2503.5300000000002</v>
      </c>
      <c r="E407" s="14">
        <f ca="1">'Royalties Partilha'!E407+'Royalties Concessão'!E407</f>
        <v>0</v>
      </c>
      <c r="F407" s="14">
        <f ca="1">'Royalties Partilha'!F407+'Royalties Concessão'!F407</f>
        <v>2503.5300000000002</v>
      </c>
      <c r="G407" s="14">
        <f ca="1">'Royalties Partilha'!G407+'Royalties Concessão'!G407</f>
        <v>2503.5300000000002</v>
      </c>
      <c r="H407" s="2"/>
      <c r="I407" s="11"/>
      <c r="J407" s="11"/>
    </row>
    <row r="408" spans="1:10" x14ac:dyDescent="0.2">
      <c r="A408" s="2"/>
      <c r="B408" s="12" t="s">
        <v>386</v>
      </c>
      <c r="C408" s="13" t="s">
        <v>375</v>
      </c>
      <c r="D408" s="14">
        <f ca="1">'Royalties Partilha'!D408+'Royalties Concessão'!D408</f>
        <v>1859.76</v>
      </c>
      <c r="E408" s="14">
        <f ca="1">'Royalties Partilha'!E408+'Royalties Concessão'!E408</f>
        <v>0</v>
      </c>
      <c r="F408" s="14">
        <f ca="1">'Royalties Partilha'!F408+'Royalties Concessão'!F408</f>
        <v>1859.76</v>
      </c>
      <c r="G408" s="14">
        <f ca="1">'Royalties Partilha'!G408+'Royalties Concessão'!G408</f>
        <v>1859.76</v>
      </c>
      <c r="H408" s="2"/>
      <c r="I408" s="11"/>
      <c r="J408" s="11"/>
    </row>
    <row r="409" spans="1:10" x14ac:dyDescent="0.2">
      <c r="A409" s="2"/>
      <c r="B409" s="12" t="s">
        <v>387</v>
      </c>
      <c r="C409" s="13" t="s">
        <v>375</v>
      </c>
      <c r="D409" s="14">
        <f ca="1">'Royalties Partilha'!D409+'Royalties Concessão'!D409</f>
        <v>1788.23</v>
      </c>
      <c r="E409" s="14">
        <f ca="1">'Royalties Partilha'!E409+'Royalties Concessão'!E409</f>
        <v>0</v>
      </c>
      <c r="F409" s="14">
        <f ca="1">'Royalties Partilha'!F409+'Royalties Concessão'!F409</f>
        <v>1788.23</v>
      </c>
      <c r="G409" s="14">
        <f ca="1">'Royalties Partilha'!G409+'Royalties Concessão'!G409</f>
        <v>1788.23</v>
      </c>
      <c r="H409" s="2"/>
      <c r="I409" s="11"/>
      <c r="J409" s="11"/>
    </row>
    <row r="410" spans="1:10" x14ac:dyDescent="0.2">
      <c r="A410" s="2"/>
      <c r="B410" s="12" t="s">
        <v>388</v>
      </c>
      <c r="C410" s="13" t="s">
        <v>375</v>
      </c>
      <c r="D410" s="14">
        <f ca="1">'Royalties Partilha'!D410+'Royalties Concessão'!D410</f>
        <v>1716.7</v>
      </c>
      <c r="E410" s="14">
        <f ca="1">'Royalties Partilha'!E410+'Royalties Concessão'!E410</f>
        <v>0</v>
      </c>
      <c r="F410" s="14">
        <f ca="1">'Royalties Partilha'!F410+'Royalties Concessão'!F410</f>
        <v>1716.7</v>
      </c>
      <c r="G410" s="14">
        <f ca="1">'Royalties Partilha'!G410+'Royalties Concessão'!G410</f>
        <v>1716.7</v>
      </c>
      <c r="H410" s="2"/>
      <c r="I410" s="11"/>
      <c r="J410" s="11"/>
    </row>
    <row r="411" spans="1:10" x14ac:dyDescent="0.2">
      <c r="A411" s="2"/>
      <c r="B411" s="12" t="s">
        <v>389</v>
      </c>
      <c r="C411" s="13" t="s">
        <v>375</v>
      </c>
      <c r="D411" s="14">
        <f ca="1">'Royalties Partilha'!D411+'Royalties Concessão'!D411</f>
        <v>1430.59</v>
      </c>
      <c r="E411" s="14">
        <f ca="1">'Royalties Partilha'!E411+'Royalties Concessão'!E411</f>
        <v>0</v>
      </c>
      <c r="F411" s="14">
        <f ca="1">'Royalties Partilha'!F411+'Royalties Concessão'!F411</f>
        <v>1430.59</v>
      </c>
      <c r="G411" s="14">
        <f ca="1">'Royalties Partilha'!G411+'Royalties Concessão'!G411</f>
        <v>1430.59</v>
      </c>
      <c r="H411" s="2"/>
      <c r="I411" s="11"/>
      <c r="J411" s="11"/>
    </row>
    <row r="412" spans="1:10" x14ac:dyDescent="0.2">
      <c r="A412" s="2"/>
      <c r="B412" s="12" t="s">
        <v>390</v>
      </c>
      <c r="C412" s="13" t="s">
        <v>375</v>
      </c>
      <c r="D412" s="14">
        <f ca="1">'Royalties Partilha'!D412+'Royalties Concessão'!D412</f>
        <v>107043.29</v>
      </c>
      <c r="E412" s="14">
        <f ca="1">'Royalties Partilha'!E412+'Royalties Concessão'!E412</f>
        <v>39155.370000000003</v>
      </c>
      <c r="F412" s="14">
        <f ca="1">'Royalties Partilha'!F412+'Royalties Concessão'!F412</f>
        <v>146198.65999999997</v>
      </c>
      <c r="G412" s="14">
        <f ca="1">'Royalties Partilha'!G412+'Royalties Concessão'!G412</f>
        <v>146198.65999999997</v>
      </c>
      <c r="H412" s="2"/>
      <c r="I412" s="11"/>
      <c r="J412" s="11"/>
    </row>
    <row r="413" spans="1:10" x14ac:dyDescent="0.2">
      <c r="A413" s="2"/>
      <c r="B413" s="12" t="s">
        <v>391</v>
      </c>
      <c r="C413" s="13" t="s">
        <v>375</v>
      </c>
      <c r="D413" s="14">
        <f ca="1">'Royalties Partilha'!D413+'Royalties Concessão'!D413</f>
        <v>1678.4</v>
      </c>
      <c r="E413" s="14">
        <f ca="1">'Royalties Partilha'!E413+'Royalties Concessão'!E413</f>
        <v>0</v>
      </c>
      <c r="F413" s="14">
        <f ca="1">'Royalties Partilha'!F413+'Royalties Concessão'!F413</f>
        <v>1678.4</v>
      </c>
      <c r="G413" s="14">
        <f ca="1">'Royalties Partilha'!G413+'Royalties Concessão'!G413</f>
        <v>1678.4</v>
      </c>
      <c r="H413" s="2"/>
      <c r="I413" s="11"/>
      <c r="J413" s="11"/>
    </row>
    <row r="414" spans="1:10" x14ac:dyDescent="0.2">
      <c r="A414" s="2"/>
      <c r="B414" s="12" t="s">
        <v>392</v>
      </c>
      <c r="C414" s="13" t="s">
        <v>375</v>
      </c>
      <c r="D414" s="14">
        <f ca="1">'Royalties Partilha'!D414+'Royalties Concessão'!D414</f>
        <v>1978.8</v>
      </c>
      <c r="E414" s="14">
        <f ca="1">'Royalties Partilha'!E414+'Royalties Concessão'!E414</f>
        <v>0</v>
      </c>
      <c r="F414" s="14">
        <f ca="1">'Royalties Partilha'!F414+'Royalties Concessão'!F414</f>
        <v>1978.8</v>
      </c>
      <c r="G414" s="14">
        <f ca="1">'Royalties Partilha'!G414+'Royalties Concessão'!G414</f>
        <v>1978.8</v>
      </c>
      <c r="H414" s="2"/>
      <c r="I414" s="11"/>
      <c r="J414" s="11"/>
    </row>
    <row r="415" spans="1:10" x14ac:dyDescent="0.2">
      <c r="A415" s="2"/>
      <c r="B415" s="12" t="s">
        <v>393</v>
      </c>
      <c r="C415" s="13" t="s">
        <v>375</v>
      </c>
      <c r="D415" s="14">
        <f ca="1">'Royalties Partilha'!D415+'Royalties Concessão'!D415</f>
        <v>2665.43</v>
      </c>
      <c r="E415" s="14">
        <f ca="1">'Royalties Partilha'!E415+'Royalties Concessão'!E415</f>
        <v>0</v>
      </c>
      <c r="F415" s="14">
        <f ca="1">'Royalties Partilha'!F415+'Royalties Concessão'!F415</f>
        <v>2665.43</v>
      </c>
      <c r="G415" s="14">
        <f ca="1">'Royalties Partilha'!G415+'Royalties Concessão'!G415</f>
        <v>2665.43</v>
      </c>
      <c r="H415" s="2"/>
      <c r="I415" s="11"/>
      <c r="J415" s="11"/>
    </row>
    <row r="416" spans="1:10" x14ac:dyDescent="0.2">
      <c r="A416" s="2"/>
      <c r="B416" s="12" t="s">
        <v>394</v>
      </c>
      <c r="C416" s="13" t="s">
        <v>375</v>
      </c>
      <c r="D416" s="14">
        <f ca="1">'Royalties Partilha'!D416+'Royalties Concessão'!D416</f>
        <v>1830.98</v>
      </c>
      <c r="E416" s="14">
        <f ca="1">'Royalties Partilha'!E416+'Royalties Concessão'!E416</f>
        <v>0</v>
      </c>
      <c r="F416" s="14">
        <f ca="1">'Royalties Partilha'!F416+'Royalties Concessão'!F416</f>
        <v>1830.98</v>
      </c>
      <c r="G416" s="14">
        <f ca="1">'Royalties Partilha'!G416+'Royalties Concessão'!G416</f>
        <v>1830.98</v>
      </c>
      <c r="H416" s="2"/>
      <c r="I416" s="11"/>
      <c r="J416" s="11"/>
    </row>
    <row r="417" spans="1:10" x14ac:dyDescent="0.2">
      <c r="A417" s="2"/>
      <c r="B417" s="12" t="s">
        <v>395</v>
      </c>
      <c r="C417" s="13" t="s">
        <v>375</v>
      </c>
      <c r="D417" s="14">
        <f ca="1">'Royalties Partilha'!D417+'Royalties Concessão'!D417</f>
        <v>1978.8</v>
      </c>
      <c r="E417" s="14">
        <f ca="1">'Royalties Partilha'!E417+'Royalties Concessão'!E417</f>
        <v>0</v>
      </c>
      <c r="F417" s="14">
        <f ca="1">'Royalties Partilha'!F417+'Royalties Concessão'!F417</f>
        <v>1978.8</v>
      </c>
      <c r="G417" s="14">
        <f ca="1">'Royalties Partilha'!G417+'Royalties Concessão'!G417</f>
        <v>1978.8</v>
      </c>
      <c r="H417" s="2"/>
      <c r="I417" s="11"/>
      <c r="J417" s="11"/>
    </row>
    <row r="418" spans="1:10" x14ac:dyDescent="0.2">
      <c r="A418" s="2"/>
      <c r="B418" s="12" t="s">
        <v>396</v>
      </c>
      <c r="C418" s="13" t="s">
        <v>375</v>
      </c>
      <c r="D418" s="14">
        <f ca="1">'Royalties Partilha'!D418+'Royalties Concessão'!D418</f>
        <v>1974.04</v>
      </c>
      <c r="E418" s="14">
        <f ca="1">'Royalties Partilha'!E418+'Royalties Concessão'!E418</f>
        <v>0</v>
      </c>
      <c r="F418" s="14">
        <f ca="1">'Royalties Partilha'!F418+'Royalties Concessão'!F418</f>
        <v>1974.04</v>
      </c>
      <c r="G418" s="14">
        <f ca="1">'Royalties Partilha'!G418+'Royalties Concessão'!G418</f>
        <v>1974.04</v>
      </c>
      <c r="H418" s="2"/>
      <c r="I418" s="11"/>
      <c r="J418" s="11"/>
    </row>
    <row r="419" spans="1:10" x14ac:dyDescent="0.2">
      <c r="A419" s="2"/>
      <c r="B419" s="12" t="s">
        <v>397</v>
      </c>
      <c r="C419" s="13" t="s">
        <v>375</v>
      </c>
      <c r="D419" s="14">
        <f ca="1">'Royalties Partilha'!D419+'Royalties Concessão'!D419</f>
        <v>94189.680000000008</v>
      </c>
      <c r="E419" s="14">
        <f ca="1">'Royalties Partilha'!E419+'Royalties Concessão'!E419</f>
        <v>58142.559999999998</v>
      </c>
      <c r="F419" s="14">
        <f ca="1">'Royalties Partilha'!F419+'Royalties Concessão'!F419</f>
        <v>152332.24000000002</v>
      </c>
      <c r="G419" s="14">
        <f ca="1">'Royalties Partilha'!G419+'Royalties Concessão'!G419</f>
        <v>152332.24000000002</v>
      </c>
      <c r="H419" s="2"/>
      <c r="I419" s="11"/>
      <c r="J419" s="11"/>
    </row>
    <row r="420" spans="1:10" x14ac:dyDescent="0.2">
      <c r="A420" s="2"/>
      <c r="B420" s="12" t="s">
        <v>398</v>
      </c>
      <c r="C420" s="13" t="s">
        <v>375</v>
      </c>
      <c r="D420" s="14">
        <f ca="1">'Royalties Partilha'!D420+'Royalties Concessão'!D420</f>
        <v>1673.63</v>
      </c>
      <c r="E420" s="14">
        <f ca="1">'Royalties Partilha'!E420+'Royalties Concessão'!E420</f>
        <v>0</v>
      </c>
      <c r="F420" s="14">
        <f ca="1">'Royalties Partilha'!F420+'Royalties Concessão'!F420</f>
        <v>1673.63</v>
      </c>
      <c r="G420" s="14">
        <f ca="1">'Royalties Partilha'!G420+'Royalties Concessão'!G420</f>
        <v>1673.63</v>
      </c>
      <c r="H420" s="2"/>
      <c r="I420" s="11"/>
      <c r="J420" s="11"/>
    </row>
    <row r="421" spans="1:10" x14ac:dyDescent="0.2">
      <c r="A421" s="2"/>
      <c r="B421" s="12" t="s">
        <v>399</v>
      </c>
      <c r="C421" s="13" t="s">
        <v>375</v>
      </c>
      <c r="D421" s="14">
        <f ca="1">'Royalties Partilha'!D421+'Royalties Concessão'!D421</f>
        <v>1525.82</v>
      </c>
      <c r="E421" s="14">
        <f ca="1">'Royalties Partilha'!E421+'Royalties Concessão'!E421</f>
        <v>0</v>
      </c>
      <c r="F421" s="14">
        <f ca="1">'Royalties Partilha'!F421+'Royalties Concessão'!F421</f>
        <v>1525.82</v>
      </c>
      <c r="G421" s="14">
        <f ca="1">'Royalties Partilha'!G421+'Royalties Concessão'!G421</f>
        <v>1525.82</v>
      </c>
      <c r="H421" s="2"/>
      <c r="I421" s="11"/>
      <c r="J421" s="11"/>
    </row>
    <row r="422" spans="1:10" x14ac:dyDescent="0.2">
      <c r="A422" s="2"/>
      <c r="B422" s="12" t="s">
        <v>400</v>
      </c>
      <c r="C422" s="13" t="s">
        <v>375</v>
      </c>
      <c r="D422" s="14">
        <f ca="1">'Royalties Partilha'!D422+'Royalties Concessão'!D422</f>
        <v>1754.69</v>
      </c>
      <c r="E422" s="14">
        <f ca="1">'Royalties Partilha'!E422+'Royalties Concessão'!E422</f>
        <v>0</v>
      </c>
      <c r="F422" s="14">
        <f ca="1">'Royalties Partilha'!F422+'Royalties Concessão'!F422</f>
        <v>1754.69</v>
      </c>
      <c r="G422" s="14">
        <f ca="1">'Royalties Partilha'!G422+'Royalties Concessão'!G422</f>
        <v>1754.69</v>
      </c>
      <c r="H422" s="2"/>
      <c r="I422" s="11"/>
      <c r="J422" s="11"/>
    </row>
    <row r="423" spans="1:10" x14ac:dyDescent="0.2">
      <c r="A423" s="2"/>
      <c r="B423" s="12" t="s">
        <v>401</v>
      </c>
      <c r="C423" s="13" t="s">
        <v>375</v>
      </c>
      <c r="D423" s="14">
        <f ca="1">'Royalties Partilha'!D423+'Royalties Concessão'!D423</f>
        <v>2441.31</v>
      </c>
      <c r="E423" s="14">
        <f ca="1">'Royalties Partilha'!E423+'Royalties Concessão'!E423</f>
        <v>0</v>
      </c>
      <c r="F423" s="14">
        <f ca="1">'Royalties Partilha'!F423+'Royalties Concessão'!F423</f>
        <v>2441.31</v>
      </c>
      <c r="G423" s="14">
        <f ca="1">'Royalties Partilha'!G423+'Royalties Concessão'!G423</f>
        <v>2441.31</v>
      </c>
      <c r="H423" s="2"/>
      <c r="I423" s="11"/>
      <c r="J423" s="11"/>
    </row>
    <row r="424" spans="1:10" x14ac:dyDescent="0.2">
      <c r="A424" s="2"/>
      <c r="B424" s="12" t="s">
        <v>402</v>
      </c>
      <c r="C424" s="13" t="s">
        <v>375</v>
      </c>
      <c r="D424" s="14">
        <f ca="1">'Royalties Partilha'!D424+'Royalties Concessão'!D424</f>
        <v>1597.35</v>
      </c>
      <c r="E424" s="14">
        <f ca="1">'Royalties Partilha'!E424+'Royalties Concessão'!E424</f>
        <v>0</v>
      </c>
      <c r="F424" s="14">
        <f ca="1">'Royalties Partilha'!F424+'Royalties Concessão'!F424</f>
        <v>1597.35</v>
      </c>
      <c r="G424" s="14">
        <f ca="1">'Royalties Partilha'!G424+'Royalties Concessão'!G424</f>
        <v>1597.35</v>
      </c>
      <c r="H424" s="2"/>
      <c r="I424" s="11"/>
      <c r="J424" s="11"/>
    </row>
    <row r="425" spans="1:10" x14ac:dyDescent="0.2">
      <c r="A425" s="2"/>
      <c r="B425" s="12" t="s">
        <v>403</v>
      </c>
      <c r="C425" s="13" t="s">
        <v>375</v>
      </c>
      <c r="D425" s="14">
        <f ca="1">'Royalties Partilha'!D425+'Royalties Concessão'!D425</f>
        <v>2283.9699999999998</v>
      </c>
      <c r="E425" s="14">
        <f ca="1">'Royalties Partilha'!E425+'Royalties Concessão'!E425</f>
        <v>0</v>
      </c>
      <c r="F425" s="14">
        <f ca="1">'Royalties Partilha'!F425+'Royalties Concessão'!F425</f>
        <v>2283.9699999999998</v>
      </c>
      <c r="G425" s="14">
        <f ca="1">'Royalties Partilha'!G425+'Royalties Concessão'!G425</f>
        <v>2283.9699999999998</v>
      </c>
      <c r="H425" s="2"/>
      <c r="I425" s="11"/>
      <c r="J425" s="11"/>
    </row>
    <row r="426" spans="1:10" x14ac:dyDescent="0.2">
      <c r="A426" s="2"/>
      <c r="B426" s="12" t="s">
        <v>404</v>
      </c>
      <c r="C426" s="13" t="s">
        <v>375</v>
      </c>
      <c r="D426" s="14">
        <f ca="1">'Royalties Partilha'!D426+'Royalties Concessão'!D426</f>
        <v>1902.51</v>
      </c>
      <c r="E426" s="14">
        <f ca="1">'Royalties Partilha'!E426+'Royalties Concessão'!E426</f>
        <v>0</v>
      </c>
      <c r="F426" s="14">
        <f ca="1">'Royalties Partilha'!F426+'Royalties Concessão'!F426</f>
        <v>1902.51</v>
      </c>
      <c r="G426" s="14">
        <f ca="1">'Royalties Partilha'!G426+'Royalties Concessão'!G426</f>
        <v>1902.51</v>
      </c>
      <c r="H426" s="2"/>
      <c r="I426" s="11"/>
      <c r="J426" s="11"/>
    </row>
    <row r="427" spans="1:10" x14ac:dyDescent="0.2">
      <c r="A427" s="2"/>
      <c r="B427" s="12" t="s">
        <v>972</v>
      </c>
      <c r="C427" s="13" t="s">
        <v>375</v>
      </c>
      <c r="D427" s="14">
        <f ca="1">'Royalties Partilha'!D427+'Royalties Concessão'!D427</f>
        <v>681704.11</v>
      </c>
      <c r="E427" s="14">
        <f ca="1">'Royalties Partilha'!E427+'Royalties Concessão'!E427</f>
        <v>0</v>
      </c>
      <c r="F427" s="14">
        <f ca="1">'Royalties Partilha'!F427+'Royalties Concessão'!F427</f>
        <v>681704.11</v>
      </c>
      <c r="G427" s="14">
        <f ca="1">'Royalties Partilha'!G427+'Royalties Concessão'!G427</f>
        <v>681704.11</v>
      </c>
      <c r="H427" s="2"/>
      <c r="I427" s="11"/>
      <c r="J427" s="11"/>
    </row>
    <row r="428" spans="1:10" x14ac:dyDescent="0.2">
      <c r="A428" s="2"/>
      <c r="B428" s="12" t="s">
        <v>405</v>
      </c>
      <c r="C428" s="13" t="s">
        <v>375</v>
      </c>
      <c r="D428" s="14">
        <f ca="1">'Royalties Partilha'!D428+'Royalties Concessão'!D428</f>
        <v>1983.56</v>
      </c>
      <c r="E428" s="14">
        <f ca="1">'Royalties Partilha'!E428+'Royalties Concessão'!E428</f>
        <v>0</v>
      </c>
      <c r="F428" s="14">
        <f ca="1">'Royalties Partilha'!F428+'Royalties Concessão'!F428</f>
        <v>1983.56</v>
      </c>
      <c r="G428" s="14">
        <f ca="1">'Royalties Partilha'!G428+'Royalties Concessão'!G428</f>
        <v>1983.56</v>
      </c>
      <c r="H428" s="2"/>
      <c r="I428" s="11"/>
      <c r="J428" s="11"/>
    </row>
    <row r="429" spans="1:10" x14ac:dyDescent="0.2">
      <c r="A429" s="2"/>
      <c r="B429" s="12" t="s">
        <v>406</v>
      </c>
      <c r="C429" s="13" t="s">
        <v>375</v>
      </c>
      <c r="D429" s="14">
        <f ca="1">'Royalties Partilha'!D429+'Royalties Concessão'!D429</f>
        <v>698229.94000000006</v>
      </c>
      <c r="E429" s="14">
        <f ca="1">'Royalties Partilha'!E429+'Royalties Concessão'!E429</f>
        <v>7750.49</v>
      </c>
      <c r="F429" s="14">
        <f ca="1">'Royalties Partilha'!F429+'Royalties Concessão'!F429</f>
        <v>705980.43</v>
      </c>
      <c r="G429" s="14">
        <f ca="1">'Royalties Partilha'!G429+'Royalties Concessão'!G429</f>
        <v>705980.43</v>
      </c>
      <c r="H429" s="2"/>
      <c r="I429" s="11"/>
      <c r="J429" s="11"/>
    </row>
    <row r="430" spans="1:10" x14ac:dyDescent="0.2">
      <c r="A430" s="2"/>
      <c r="B430" s="12" t="s">
        <v>407</v>
      </c>
      <c r="C430" s="13" t="s">
        <v>375</v>
      </c>
      <c r="D430" s="14">
        <f ca="1">'Royalties Partilha'!D430+'Royalties Concessão'!D430</f>
        <v>2059.85</v>
      </c>
      <c r="E430" s="14">
        <f ca="1">'Royalties Partilha'!E430+'Royalties Concessão'!E430</f>
        <v>0</v>
      </c>
      <c r="F430" s="14">
        <f ca="1">'Royalties Partilha'!F430+'Royalties Concessão'!F430</f>
        <v>2059.85</v>
      </c>
      <c r="G430" s="14">
        <f ca="1">'Royalties Partilha'!G430+'Royalties Concessão'!G430</f>
        <v>2059.85</v>
      </c>
      <c r="H430" s="2"/>
      <c r="I430" s="11"/>
      <c r="J430" s="11"/>
    </row>
    <row r="431" spans="1:10" x14ac:dyDescent="0.2">
      <c r="A431" s="2"/>
      <c r="B431" s="12" t="s">
        <v>408</v>
      </c>
      <c r="C431" s="13" t="s">
        <v>375</v>
      </c>
      <c r="D431" s="14">
        <f ca="1">'Royalties Partilha'!D431+'Royalties Concessão'!D431</f>
        <v>1602.11</v>
      </c>
      <c r="E431" s="14">
        <f ca="1">'Royalties Partilha'!E431+'Royalties Concessão'!E431</f>
        <v>0</v>
      </c>
      <c r="F431" s="14">
        <f ca="1">'Royalties Partilha'!F431+'Royalties Concessão'!F431</f>
        <v>1602.11</v>
      </c>
      <c r="G431" s="14">
        <f ca="1">'Royalties Partilha'!G431+'Royalties Concessão'!G431</f>
        <v>1602.11</v>
      </c>
      <c r="H431" s="2"/>
      <c r="I431" s="11"/>
      <c r="J431" s="11"/>
    </row>
    <row r="432" spans="1:10" x14ac:dyDescent="0.2">
      <c r="A432" s="2"/>
      <c r="B432" s="12" t="s">
        <v>409</v>
      </c>
      <c r="C432" s="13" t="s">
        <v>375</v>
      </c>
      <c r="D432" s="14">
        <f ca="1">'Royalties Partilha'!D432+'Royalties Concessão'!D432</f>
        <v>2360.2600000000002</v>
      </c>
      <c r="E432" s="14">
        <f ca="1">'Royalties Partilha'!E432+'Royalties Concessão'!E432</f>
        <v>0</v>
      </c>
      <c r="F432" s="14">
        <f ca="1">'Royalties Partilha'!F432+'Royalties Concessão'!F432</f>
        <v>2360.2600000000002</v>
      </c>
      <c r="G432" s="14">
        <f ca="1">'Royalties Partilha'!G432+'Royalties Concessão'!G432</f>
        <v>2360.2600000000002</v>
      </c>
      <c r="H432" s="2"/>
      <c r="I432" s="11"/>
      <c r="J432" s="11"/>
    </row>
    <row r="433" spans="1:10" x14ac:dyDescent="0.2">
      <c r="A433" s="2"/>
      <c r="B433" s="12" t="s">
        <v>410</v>
      </c>
      <c r="C433" s="13" t="s">
        <v>375</v>
      </c>
      <c r="D433" s="14">
        <f ca="1">'Royalties Partilha'!D433+'Royalties Concessão'!D433</f>
        <v>2288.73</v>
      </c>
      <c r="E433" s="14">
        <f ca="1">'Royalties Partilha'!E433+'Royalties Concessão'!E433</f>
        <v>0</v>
      </c>
      <c r="F433" s="14">
        <f ca="1">'Royalties Partilha'!F433+'Royalties Concessão'!F433</f>
        <v>2288.73</v>
      </c>
      <c r="G433" s="14">
        <f ca="1">'Royalties Partilha'!G433+'Royalties Concessão'!G433</f>
        <v>2288.73</v>
      </c>
      <c r="H433" s="2"/>
      <c r="I433" s="11"/>
      <c r="J433" s="11"/>
    </row>
    <row r="434" spans="1:10" x14ac:dyDescent="0.2">
      <c r="A434" s="2"/>
      <c r="B434" s="12" t="s">
        <v>411</v>
      </c>
      <c r="C434" s="13" t="s">
        <v>375</v>
      </c>
      <c r="D434" s="14">
        <f ca="1">'Royalties Partilha'!D434+'Royalties Concessão'!D434</f>
        <v>1978.8</v>
      </c>
      <c r="E434" s="14">
        <f ca="1">'Royalties Partilha'!E434+'Royalties Concessão'!E434</f>
        <v>0</v>
      </c>
      <c r="F434" s="14">
        <f ca="1">'Royalties Partilha'!F434+'Royalties Concessão'!F434</f>
        <v>1978.8</v>
      </c>
      <c r="G434" s="14">
        <f ca="1">'Royalties Partilha'!G434+'Royalties Concessão'!G434</f>
        <v>1978.8</v>
      </c>
      <c r="H434" s="2"/>
      <c r="I434" s="11"/>
      <c r="J434" s="11"/>
    </row>
    <row r="435" spans="1:10" x14ac:dyDescent="0.2">
      <c r="A435" s="2"/>
      <c r="B435" s="12" t="s">
        <v>412</v>
      </c>
      <c r="C435" s="13" t="s">
        <v>375</v>
      </c>
      <c r="D435" s="14">
        <f ca="1">'Royalties Partilha'!D435+'Royalties Concessão'!D435</f>
        <v>2436.5500000000002</v>
      </c>
      <c r="E435" s="14">
        <f ca="1">'Royalties Partilha'!E435+'Royalties Concessão'!E435</f>
        <v>0</v>
      </c>
      <c r="F435" s="14">
        <f ca="1">'Royalties Partilha'!F435+'Royalties Concessão'!F435</f>
        <v>2436.5500000000002</v>
      </c>
      <c r="G435" s="14">
        <f ca="1">'Royalties Partilha'!G435+'Royalties Concessão'!G435</f>
        <v>2436.5500000000002</v>
      </c>
      <c r="H435" s="2"/>
      <c r="I435" s="11"/>
      <c r="J435" s="11"/>
    </row>
    <row r="436" spans="1:10" x14ac:dyDescent="0.2">
      <c r="A436" s="2"/>
      <c r="B436" s="12" t="s">
        <v>413</v>
      </c>
      <c r="C436" s="13" t="s">
        <v>375</v>
      </c>
      <c r="D436" s="14">
        <f ca="1">'Royalties Partilha'!D436+'Royalties Concessão'!D436</f>
        <v>706774.35</v>
      </c>
      <c r="E436" s="14">
        <f ca="1">'Royalties Partilha'!E436+'Royalties Concessão'!E436</f>
        <v>109668.62</v>
      </c>
      <c r="F436" s="14">
        <f ca="1">'Royalties Partilha'!F436+'Royalties Concessão'!F436</f>
        <v>816442.97</v>
      </c>
      <c r="G436" s="14">
        <f ca="1">'Royalties Partilha'!G436+'Royalties Concessão'!G436</f>
        <v>816442.97</v>
      </c>
      <c r="H436" s="2"/>
      <c r="I436" s="11"/>
      <c r="J436" s="11"/>
    </row>
    <row r="437" spans="1:10" x14ac:dyDescent="0.2">
      <c r="A437" s="2"/>
      <c r="B437" s="12" t="s">
        <v>414</v>
      </c>
      <c r="C437" s="13" t="s">
        <v>375</v>
      </c>
      <c r="D437" s="14">
        <f ca="1">'Royalties Partilha'!D437+'Royalties Concessão'!D437</f>
        <v>698214.41</v>
      </c>
      <c r="E437" s="14">
        <f ca="1">'Royalties Partilha'!E437+'Royalties Concessão'!E437</f>
        <v>41429.49</v>
      </c>
      <c r="F437" s="14">
        <f ca="1">'Royalties Partilha'!F437+'Royalties Concessão'!F437</f>
        <v>739643.9</v>
      </c>
      <c r="G437" s="14">
        <f ca="1">'Royalties Partilha'!G437+'Royalties Concessão'!G437</f>
        <v>739643.9</v>
      </c>
      <c r="H437" s="2"/>
      <c r="I437" s="11"/>
      <c r="J437" s="11"/>
    </row>
    <row r="438" spans="1:10" x14ac:dyDescent="0.2">
      <c r="A438" s="2"/>
      <c r="B438" s="12" t="s">
        <v>415</v>
      </c>
      <c r="C438" s="13" t="s">
        <v>375</v>
      </c>
      <c r="D438" s="14">
        <f ca="1">'Royalties Partilha'!D438+'Royalties Concessão'!D438</f>
        <v>696918.79</v>
      </c>
      <c r="E438" s="14">
        <f ca="1">'Royalties Partilha'!E438+'Royalties Concessão'!E438</f>
        <v>3693.05</v>
      </c>
      <c r="F438" s="14">
        <f ca="1">'Royalties Partilha'!F438+'Royalties Concessão'!F438</f>
        <v>700611.84000000008</v>
      </c>
      <c r="G438" s="14">
        <f ca="1">'Royalties Partilha'!G438+'Royalties Concessão'!G438</f>
        <v>700611.84000000008</v>
      </c>
      <c r="H438" s="2"/>
      <c r="I438" s="11"/>
      <c r="J438" s="11"/>
    </row>
    <row r="439" spans="1:10" x14ac:dyDescent="0.2">
      <c r="A439" s="2"/>
      <c r="B439" s="12" t="s">
        <v>416</v>
      </c>
      <c r="C439" s="13" t="s">
        <v>375</v>
      </c>
      <c r="D439" s="14">
        <f ca="1">'Royalties Partilha'!D439+'Royalties Concessão'!D439</f>
        <v>1821.46</v>
      </c>
      <c r="E439" s="14">
        <f ca="1">'Royalties Partilha'!E439+'Royalties Concessão'!E439</f>
        <v>0</v>
      </c>
      <c r="F439" s="14">
        <f ca="1">'Royalties Partilha'!F439+'Royalties Concessão'!F439</f>
        <v>1821.46</v>
      </c>
      <c r="G439" s="14">
        <f ca="1">'Royalties Partilha'!G439+'Royalties Concessão'!G439</f>
        <v>1821.46</v>
      </c>
      <c r="H439" s="2"/>
      <c r="I439" s="11"/>
      <c r="J439" s="11"/>
    </row>
    <row r="440" spans="1:10" x14ac:dyDescent="0.2">
      <c r="A440" s="2"/>
      <c r="B440" s="12" t="s">
        <v>973</v>
      </c>
      <c r="C440" s="13" t="s">
        <v>375</v>
      </c>
      <c r="D440" s="14">
        <f ca="1">'Royalties Partilha'!D440+'Royalties Concessão'!D440</f>
        <v>675173.66</v>
      </c>
      <c r="E440" s="14">
        <f ca="1">'Royalties Partilha'!E440+'Royalties Concessão'!E440</f>
        <v>0</v>
      </c>
      <c r="F440" s="14">
        <f ca="1">'Royalties Partilha'!F440+'Royalties Concessão'!F440</f>
        <v>675173.66</v>
      </c>
      <c r="G440" s="14">
        <f ca="1">'Royalties Partilha'!G440+'Royalties Concessão'!G440</f>
        <v>675173.66</v>
      </c>
      <c r="H440" s="2"/>
      <c r="I440" s="11"/>
      <c r="J440" s="11"/>
    </row>
    <row r="441" spans="1:10" x14ac:dyDescent="0.2">
      <c r="A441" s="2"/>
      <c r="B441" s="12" t="s">
        <v>417</v>
      </c>
      <c r="C441" s="13" t="s">
        <v>375</v>
      </c>
      <c r="D441" s="14">
        <f ca="1">'Royalties Partilha'!D441+'Royalties Concessão'!D441</f>
        <v>2055.09</v>
      </c>
      <c r="E441" s="14">
        <f ca="1">'Royalties Partilha'!E441+'Royalties Concessão'!E441</f>
        <v>0</v>
      </c>
      <c r="F441" s="14">
        <f ca="1">'Royalties Partilha'!F441+'Royalties Concessão'!F441</f>
        <v>2055.09</v>
      </c>
      <c r="G441" s="14">
        <f ca="1">'Royalties Partilha'!G441+'Royalties Concessão'!G441</f>
        <v>2055.09</v>
      </c>
      <c r="H441" s="2"/>
      <c r="I441" s="11"/>
      <c r="J441" s="11"/>
    </row>
    <row r="442" spans="1:10" x14ac:dyDescent="0.2">
      <c r="A442" s="2"/>
      <c r="B442" s="12" t="s">
        <v>418</v>
      </c>
      <c r="C442" s="13" t="s">
        <v>375</v>
      </c>
      <c r="D442" s="14">
        <f ca="1">'Royalties Partilha'!D442+'Royalties Concessão'!D442</f>
        <v>1597.35</v>
      </c>
      <c r="E442" s="14">
        <f ca="1">'Royalties Partilha'!E442+'Royalties Concessão'!E442</f>
        <v>0</v>
      </c>
      <c r="F442" s="14">
        <f ca="1">'Royalties Partilha'!F442+'Royalties Concessão'!F442</f>
        <v>1597.35</v>
      </c>
      <c r="G442" s="14">
        <f ca="1">'Royalties Partilha'!G442+'Royalties Concessão'!G442</f>
        <v>1597.35</v>
      </c>
      <c r="H442" s="2"/>
      <c r="I442" s="11"/>
      <c r="J442" s="11"/>
    </row>
    <row r="443" spans="1:10" x14ac:dyDescent="0.2">
      <c r="A443" s="2"/>
      <c r="B443" s="12" t="s">
        <v>419</v>
      </c>
      <c r="C443" s="13" t="s">
        <v>375</v>
      </c>
      <c r="D443" s="14">
        <f ca="1">'Royalties Partilha'!D443+'Royalties Concessão'!D443</f>
        <v>2207.6799999999998</v>
      </c>
      <c r="E443" s="14">
        <f ca="1">'Royalties Partilha'!E443+'Royalties Concessão'!E443</f>
        <v>0</v>
      </c>
      <c r="F443" s="14">
        <f ca="1">'Royalties Partilha'!F443+'Royalties Concessão'!F443</f>
        <v>2207.6799999999998</v>
      </c>
      <c r="G443" s="14">
        <f ca="1">'Royalties Partilha'!G443+'Royalties Concessão'!G443</f>
        <v>2207.6799999999998</v>
      </c>
      <c r="H443" s="2"/>
      <c r="I443" s="11"/>
      <c r="J443" s="11"/>
    </row>
    <row r="444" spans="1:10" x14ac:dyDescent="0.2">
      <c r="A444" s="2"/>
      <c r="B444" s="12" t="s">
        <v>420</v>
      </c>
      <c r="C444" s="13" t="s">
        <v>375</v>
      </c>
      <c r="D444" s="14">
        <f ca="1">'Royalties Partilha'!D444+'Royalties Concessão'!D444</f>
        <v>1673.63</v>
      </c>
      <c r="E444" s="14">
        <f ca="1">'Royalties Partilha'!E444+'Royalties Concessão'!E444</f>
        <v>0</v>
      </c>
      <c r="F444" s="14">
        <f ca="1">'Royalties Partilha'!F444+'Royalties Concessão'!F444</f>
        <v>1673.63</v>
      </c>
      <c r="G444" s="14">
        <f ca="1">'Royalties Partilha'!G444+'Royalties Concessão'!G444</f>
        <v>1673.63</v>
      </c>
      <c r="H444" s="2"/>
      <c r="I444" s="11"/>
      <c r="J444" s="11"/>
    </row>
    <row r="445" spans="1:10" x14ac:dyDescent="0.2">
      <c r="A445" s="2"/>
      <c r="B445" s="12" t="s">
        <v>421</v>
      </c>
      <c r="C445" s="13" t="s">
        <v>375</v>
      </c>
      <c r="D445" s="14">
        <f ca="1">'Royalties Partilha'!D445+'Royalties Concessão'!D445</f>
        <v>1673.63</v>
      </c>
      <c r="E445" s="14">
        <f ca="1">'Royalties Partilha'!E445+'Royalties Concessão'!E445</f>
        <v>0</v>
      </c>
      <c r="F445" s="14">
        <f ca="1">'Royalties Partilha'!F445+'Royalties Concessão'!F445</f>
        <v>1673.63</v>
      </c>
      <c r="G445" s="14">
        <f ca="1">'Royalties Partilha'!G445+'Royalties Concessão'!G445</f>
        <v>1673.63</v>
      </c>
      <c r="H445" s="2"/>
      <c r="I445" s="11"/>
      <c r="J445" s="11"/>
    </row>
    <row r="446" spans="1:10" x14ac:dyDescent="0.2">
      <c r="A446" s="2"/>
      <c r="B446" s="12" t="s">
        <v>422</v>
      </c>
      <c r="C446" s="13" t="s">
        <v>375</v>
      </c>
      <c r="D446" s="14">
        <f ca="1">'Royalties Partilha'!D446+'Royalties Concessão'!D446</f>
        <v>1830.98</v>
      </c>
      <c r="E446" s="14">
        <f ca="1">'Royalties Partilha'!E446+'Royalties Concessão'!E446</f>
        <v>0</v>
      </c>
      <c r="F446" s="14">
        <f ca="1">'Royalties Partilha'!F446+'Royalties Concessão'!F446</f>
        <v>1830.98</v>
      </c>
      <c r="G446" s="14">
        <f ca="1">'Royalties Partilha'!G446+'Royalties Concessão'!G446</f>
        <v>1830.98</v>
      </c>
      <c r="H446" s="2"/>
      <c r="I446" s="11"/>
      <c r="J446" s="11"/>
    </row>
    <row r="447" spans="1:10" x14ac:dyDescent="0.2">
      <c r="A447" s="2"/>
      <c r="B447" s="12" t="s">
        <v>423</v>
      </c>
      <c r="C447" s="13" t="s">
        <v>375</v>
      </c>
      <c r="D447" s="14">
        <f ca="1">'Royalties Partilha'!D447+'Royalties Concessão'!D447</f>
        <v>1525.82</v>
      </c>
      <c r="E447" s="14">
        <f ca="1">'Royalties Partilha'!E447+'Royalties Concessão'!E447</f>
        <v>0</v>
      </c>
      <c r="F447" s="14">
        <f ca="1">'Royalties Partilha'!F447+'Royalties Concessão'!F447</f>
        <v>1525.82</v>
      </c>
      <c r="G447" s="14">
        <f ca="1">'Royalties Partilha'!G447+'Royalties Concessão'!G447</f>
        <v>1525.82</v>
      </c>
      <c r="H447" s="2"/>
      <c r="I447" s="11"/>
      <c r="J447" s="11"/>
    </row>
    <row r="448" spans="1:10" x14ac:dyDescent="0.2">
      <c r="A448" s="2"/>
      <c r="B448" s="12" t="s">
        <v>424</v>
      </c>
      <c r="C448" s="13" t="s">
        <v>375</v>
      </c>
      <c r="D448" s="14">
        <f ca="1">'Royalties Partilha'!D448+'Royalties Concessão'!D448</f>
        <v>1974.04</v>
      </c>
      <c r="E448" s="14">
        <f ca="1">'Royalties Partilha'!E448+'Royalties Concessão'!E448</f>
        <v>0</v>
      </c>
      <c r="F448" s="14">
        <f ca="1">'Royalties Partilha'!F448+'Royalties Concessão'!F448</f>
        <v>1974.04</v>
      </c>
      <c r="G448" s="14">
        <f ca="1">'Royalties Partilha'!G448+'Royalties Concessão'!G448</f>
        <v>1974.04</v>
      </c>
      <c r="H448" s="2"/>
      <c r="I448" s="11"/>
      <c r="J448" s="11"/>
    </row>
    <row r="449" spans="1:10" x14ac:dyDescent="0.2">
      <c r="A449" s="2"/>
      <c r="B449" s="12" t="s">
        <v>425</v>
      </c>
      <c r="C449" s="13" t="s">
        <v>375</v>
      </c>
      <c r="D449" s="14">
        <f ca="1">'Royalties Partilha'!D449+'Royalties Concessão'!D449</f>
        <v>1749.93</v>
      </c>
      <c r="E449" s="14">
        <f ca="1">'Royalties Partilha'!E449+'Royalties Concessão'!E449</f>
        <v>0</v>
      </c>
      <c r="F449" s="14">
        <f ca="1">'Royalties Partilha'!F449+'Royalties Concessão'!F449</f>
        <v>1749.93</v>
      </c>
      <c r="G449" s="14">
        <f ca="1">'Royalties Partilha'!G449+'Royalties Concessão'!G449</f>
        <v>1749.93</v>
      </c>
      <c r="H449" s="2"/>
      <c r="I449" s="11"/>
      <c r="J449" s="11"/>
    </row>
    <row r="450" spans="1:10" x14ac:dyDescent="0.2">
      <c r="A450" s="2"/>
      <c r="B450" s="12" t="s">
        <v>426</v>
      </c>
      <c r="C450" s="13" t="s">
        <v>375</v>
      </c>
      <c r="D450" s="14">
        <f ca="1">'Royalties Partilha'!D450+'Royalties Concessão'!D450</f>
        <v>2136.15</v>
      </c>
      <c r="E450" s="14">
        <f ca="1">'Royalties Partilha'!E450+'Royalties Concessão'!E450</f>
        <v>0</v>
      </c>
      <c r="F450" s="14">
        <f ca="1">'Royalties Partilha'!F450+'Royalties Concessão'!F450</f>
        <v>2136.15</v>
      </c>
      <c r="G450" s="14">
        <f ca="1">'Royalties Partilha'!G450+'Royalties Concessão'!G450</f>
        <v>2136.15</v>
      </c>
      <c r="H450" s="2"/>
      <c r="I450" s="11"/>
      <c r="J450" s="11"/>
    </row>
    <row r="451" spans="1:10" x14ac:dyDescent="0.2">
      <c r="A451" s="2"/>
      <c r="B451" s="12" t="s">
        <v>427</v>
      </c>
      <c r="C451" s="13" t="s">
        <v>375</v>
      </c>
      <c r="D451" s="14">
        <f ca="1">'Royalties Partilha'!D451+'Royalties Concessão'!D451</f>
        <v>2059.85</v>
      </c>
      <c r="E451" s="14">
        <f ca="1">'Royalties Partilha'!E451+'Royalties Concessão'!E451</f>
        <v>0</v>
      </c>
      <c r="F451" s="14">
        <f ca="1">'Royalties Partilha'!F451+'Royalties Concessão'!F451</f>
        <v>2059.85</v>
      </c>
      <c r="G451" s="14">
        <f ca="1">'Royalties Partilha'!G451+'Royalties Concessão'!G451</f>
        <v>2059.85</v>
      </c>
      <c r="H451" s="2"/>
      <c r="I451" s="11"/>
      <c r="J451" s="11"/>
    </row>
    <row r="452" spans="1:10" x14ac:dyDescent="0.2">
      <c r="A452" s="2"/>
      <c r="B452" s="12" t="s">
        <v>994</v>
      </c>
      <c r="C452" s="13" t="s">
        <v>375</v>
      </c>
      <c r="D452" s="14">
        <f ca="1">'Royalties Partilha'!D452+'Royalties Concessão'!D452</f>
        <v>0</v>
      </c>
      <c r="E452" s="14">
        <f ca="1">'Royalties Partilha'!E452+'Royalties Concessão'!E452</f>
        <v>0</v>
      </c>
      <c r="F452" s="14">
        <f ca="1">'Royalties Partilha'!F452+'Royalties Concessão'!F452</f>
        <v>0</v>
      </c>
      <c r="G452" s="14">
        <f ca="1">'Royalties Partilha'!G452+'Royalties Concessão'!G452</f>
        <v>0</v>
      </c>
      <c r="H452" s="2"/>
      <c r="I452" s="11"/>
      <c r="J452" s="11"/>
    </row>
    <row r="453" spans="1:10" x14ac:dyDescent="0.2">
      <c r="A453" s="2"/>
      <c r="B453" s="12" t="s">
        <v>428</v>
      </c>
      <c r="C453" s="13" t="s">
        <v>375</v>
      </c>
      <c r="D453" s="14">
        <f ca="1">'Royalties Partilha'!D453+'Royalties Concessão'!D453</f>
        <v>1525.82</v>
      </c>
      <c r="E453" s="14">
        <f ca="1">'Royalties Partilha'!E453+'Royalties Concessão'!E453</f>
        <v>0</v>
      </c>
      <c r="F453" s="14">
        <f ca="1">'Royalties Partilha'!F453+'Royalties Concessão'!F453</f>
        <v>1525.82</v>
      </c>
      <c r="G453" s="14">
        <f ca="1">'Royalties Partilha'!G453+'Royalties Concessão'!G453</f>
        <v>1525.82</v>
      </c>
      <c r="H453" s="2"/>
      <c r="I453" s="11"/>
      <c r="J453" s="11"/>
    </row>
    <row r="454" spans="1:10" x14ac:dyDescent="0.2">
      <c r="A454" s="2"/>
      <c r="B454" s="12" t="s">
        <v>429</v>
      </c>
      <c r="C454" s="13" t="s">
        <v>375</v>
      </c>
      <c r="D454" s="14">
        <f ca="1">'Royalties Partilha'!D454+'Royalties Concessão'!D454</f>
        <v>48265.68</v>
      </c>
      <c r="E454" s="14">
        <f ca="1">'Royalties Partilha'!E454+'Royalties Concessão'!E454</f>
        <v>90475.36</v>
      </c>
      <c r="F454" s="14">
        <f ca="1">'Royalties Partilha'!F454+'Royalties Concessão'!F454</f>
        <v>138741.04</v>
      </c>
      <c r="G454" s="14">
        <f ca="1">'Royalties Partilha'!G454+'Royalties Concessão'!G454</f>
        <v>138741.04</v>
      </c>
      <c r="H454" s="2"/>
      <c r="I454" s="11"/>
      <c r="J454" s="11"/>
    </row>
    <row r="455" spans="1:10" x14ac:dyDescent="0.2">
      <c r="A455" s="2"/>
      <c r="B455" s="12" t="s">
        <v>430</v>
      </c>
      <c r="C455" s="13" t="s">
        <v>375</v>
      </c>
      <c r="D455" s="14">
        <f ca="1">'Royalties Partilha'!D455+'Royalties Concessão'!D455</f>
        <v>648734.4</v>
      </c>
      <c r="E455" s="14">
        <f ca="1">'Royalties Partilha'!E455+'Royalties Concessão'!E455</f>
        <v>2230.17</v>
      </c>
      <c r="F455" s="14">
        <f ca="1">'Royalties Partilha'!F455+'Royalties Concessão'!F455</f>
        <v>650964.57000000007</v>
      </c>
      <c r="G455" s="14">
        <f ca="1">'Royalties Partilha'!G455+'Royalties Concessão'!G455</f>
        <v>650964.57000000007</v>
      </c>
      <c r="H455" s="2"/>
      <c r="I455" s="11"/>
      <c r="J455" s="11"/>
    </row>
    <row r="456" spans="1:10" x14ac:dyDescent="0.2">
      <c r="A456" s="2"/>
      <c r="B456" s="12" t="s">
        <v>431</v>
      </c>
      <c r="C456" s="13" t="s">
        <v>375</v>
      </c>
      <c r="D456" s="14">
        <f ca="1">'Royalties Partilha'!D456+'Royalties Concessão'!D456</f>
        <v>1602.11</v>
      </c>
      <c r="E456" s="14">
        <f ca="1">'Royalties Partilha'!E456+'Royalties Concessão'!E456</f>
        <v>0</v>
      </c>
      <c r="F456" s="14">
        <f ca="1">'Royalties Partilha'!F456+'Royalties Concessão'!F456</f>
        <v>1602.11</v>
      </c>
      <c r="G456" s="14">
        <f ca="1">'Royalties Partilha'!G456+'Royalties Concessão'!G456</f>
        <v>1602.11</v>
      </c>
      <c r="H456" s="2"/>
      <c r="I456" s="11"/>
      <c r="J456" s="11"/>
    </row>
    <row r="457" spans="1:10" x14ac:dyDescent="0.2">
      <c r="A457" s="2"/>
      <c r="B457" s="12" t="s">
        <v>432</v>
      </c>
      <c r="C457" s="13" t="s">
        <v>375</v>
      </c>
      <c r="D457" s="14">
        <f ca="1">'Royalties Partilha'!D457+'Royalties Concessão'!D457</f>
        <v>2212.44</v>
      </c>
      <c r="E457" s="14">
        <f ca="1">'Royalties Partilha'!E457+'Royalties Concessão'!E457</f>
        <v>0</v>
      </c>
      <c r="F457" s="14">
        <f ca="1">'Royalties Partilha'!F457+'Royalties Concessão'!F457</f>
        <v>2212.44</v>
      </c>
      <c r="G457" s="14">
        <f ca="1">'Royalties Partilha'!G457+'Royalties Concessão'!G457</f>
        <v>2212.44</v>
      </c>
      <c r="H457" s="2"/>
      <c r="I457" s="11"/>
      <c r="J457" s="11"/>
    </row>
    <row r="458" spans="1:10" x14ac:dyDescent="0.2">
      <c r="A458" s="2"/>
      <c r="B458" s="12" t="s">
        <v>433</v>
      </c>
      <c r="C458" s="13" t="s">
        <v>375</v>
      </c>
      <c r="D458" s="14">
        <f ca="1">'Royalties Partilha'!D458+'Royalties Concessão'!D458</f>
        <v>1597.35</v>
      </c>
      <c r="E458" s="14">
        <f ca="1">'Royalties Partilha'!E458+'Royalties Concessão'!E458</f>
        <v>0</v>
      </c>
      <c r="F458" s="14">
        <f ca="1">'Royalties Partilha'!F458+'Royalties Concessão'!F458</f>
        <v>1597.35</v>
      </c>
      <c r="G458" s="14">
        <f ca="1">'Royalties Partilha'!G458+'Royalties Concessão'!G458</f>
        <v>1597.35</v>
      </c>
      <c r="H458" s="2"/>
      <c r="I458" s="11"/>
      <c r="J458" s="11"/>
    </row>
    <row r="459" spans="1:10" x14ac:dyDescent="0.2">
      <c r="A459" s="2"/>
      <c r="B459" s="12" t="s">
        <v>434</v>
      </c>
      <c r="C459" s="13" t="s">
        <v>375</v>
      </c>
      <c r="D459" s="14">
        <f ca="1">'Royalties Partilha'!D459+'Royalties Concessão'!D459</f>
        <v>1673.63</v>
      </c>
      <c r="E459" s="14">
        <f ca="1">'Royalties Partilha'!E459+'Royalties Concessão'!E459</f>
        <v>0</v>
      </c>
      <c r="F459" s="14">
        <f ca="1">'Royalties Partilha'!F459+'Royalties Concessão'!F459</f>
        <v>1673.63</v>
      </c>
      <c r="G459" s="14">
        <f ca="1">'Royalties Partilha'!G459+'Royalties Concessão'!G459</f>
        <v>1673.63</v>
      </c>
      <c r="H459" s="2"/>
      <c r="I459" s="11"/>
      <c r="J459" s="11"/>
    </row>
    <row r="460" spans="1:10" x14ac:dyDescent="0.2">
      <c r="A460" s="2"/>
      <c r="B460" s="12" t="s">
        <v>435</v>
      </c>
      <c r="C460" s="13" t="s">
        <v>375</v>
      </c>
      <c r="D460" s="14">
        <f ca="1">'Royalties Partilha'!D460+'Royalties Concessão'!D460</f>
        <v>1907.27</v>
      </c>
      <c r="E460" s="14">
        <f ca="1">'Royalties Partilha'!E460+'Royalties Concessão'!E460</f>
        <v>0</v>
      </c>
      <c r="F460" s="14">
        <f ca="1">'Royalties Partilha'!F460+'Royalties Concessão'!F460</f>
        <v>1907.27</v>
      </c>
      <c r="G460" s="14">
        <f ca="1">'Royalties Partilha'!G460+'Royalties Concessão'!G460</f>
        <v>1907.27</v>
      </c>
      <c r="H460" s="2"/>
      <c r="I460" s="11"/>
      <c r="J460" s="11"/>
    </row>
    <row r="461" spans="1:10" x14ac:dyDescent="0.2">
      <c r="A461" s="2"/>
      <c r="B461" s="12" t="s">
        <v>436</v>
      </c>
      <c r="C461" s="13" t="s">
        <v>375</v>
      </c>
      <c r="D461" s="14">
        <f ca="1">'Royalties Partilha'!D461+'Royalties Concessão'!D461</f>
        <v>1912.03</v>
      </c>
      <c r="E461" s="14">
        <f ca="1">'Royalties Partilha'!E461+'Royalties Concessão'!E461</f>
        <v>0</v>
      </c>
      <c r="F461" s="14">
        <f ca="1">'Royalties Partilha'!F461+'Royalties Concessão'!F461</f>
        <v>1912.03</v>
      </c>
      <c r="G461" s="14">
        <f ca="1">'Royalties Partilha'!G461+'Royalties Concessão'!G461</f>
        <v>1912.03</v>
      </c>
      <c r="H461" s="2"/>
      <c r="I461" s="11"/>
      <c r="J461" s="11"/>
    </row>
    <row r="462" spans="1:10" x14ac:dyDescent="0.2">
      <c r="A462" s="2"/>
      <c r="B462" s="12" t="s">
        <v>437</v>
      </c>
      <c r="C462" s="13" t="s">
        <v>375</v>
      </c>
      <c r="D462" s="14">
        <f ca="1">'Royalties Partilha'!D462+'Royalties Concessão'!D462</f>
        <v>2365.02</v>
      </c>
      <c r="E462" s="14">
        <f ca="1">'Royalties Partilha'!E462+'Royalties Concessão'!E462</f>
        <v>0</v>
      </c>
      <c r="F462" s="14">
        <f ca="1">'Royalties Partilha'!F462+'Royalties Concessão'!F462</f>
        <v>2365.02</v>
      </c>
      <c r="G462" s="14">
        <f ca="1">'Royalties Partilha'!G462+'Royalties Concessão'!G462</f>
        <v>2365.02</v>
      </c>
      <c r="H462" s="2"/>
      <c r="I462" s="11"/>
      <c r="J462" s="11"/>
    </row>
    <row r="463" spans="1:10" x14ac:dyDescent="0.2">
      <c r="A463" s="2"/>
      <c r="B463" s="12" t="s">
        <v>438</v>
      </c>
      <c r="C463" s="13" t="s">
        <v>375</v>
      </c>
      <c r="D463" s="14">
        <f ca="1">'Royalties Partilha'!D463+'Royalties Concessão'!D463</f>
        <v>2131.38</v>
      </c>
      <c r="E463" s="14">
        <f ca="1">'Royalties Partilha'!E463+'Royalties Concessão'!E463</f>
        <v>0</v>
      </c>
      <c r="F463" s="14">
        <f ca="1">'Royalties Partilha'!F463+'Royalties Concessão'!F463</f>
        <v>2131.38</v>
      </c>
      <c r="G463" s="14">
        <f ca="1">'Royalties Partilha'!G463+'Royalties Concessão'!G463</f>
        <v>2131.38</v>
      </c>
      <c r="H463" s="2"/>
      <c r="I463" s="11"/>
      <c r="J463" s="11"/>
    </row>
    <row r="464" spans="1:10" x14ac:dyDescent="0.2">
      <c r="A464" s="2"/>
      <c r="B464" s="12" t="s">
        <v>439</v>
      </c>
      <c r="C464" s="13" t="s">
        <v>375</v>
      </c>
      <c r="D464" s="14">
        <f ca="1">'Royalties Partilha'!D464+'Royalties Concessão'!D464</f>
        <v>2360.2600000000002</v>
      </c>
      <c r="E464" s="14">
        <f ca="1">'Royalties Partilha'!E464+'Royalties Concessão'!E464</f>
        <v>0</v>
      </c>
      <c r="F464" s="14">
        <f ca="1">'Royalties Partilha'!F464+'Royalties Concessão'!F464</f>
        <v>2360.2600000000002</v>
      </c>
      <c r="G464" s="14">
        <f ca="1">'Royalties Partilha'!G464+'Royalties Concessão'!G464</f>
        <v>2360.2600000000002</v>
      </c>
      <c r="H464" s="2"/>
      <c r="I464" s="11"/>
      <c r="J464" s="11"/>
    </row>
    <row r="465" spans="1:10" x14ac:dyDescent="0.2">
      <c r="A465" s="2"/>
      <c r="B465" s="12" t="s">
        <v>440</v>
      </c>
      <c r="C465" s="13" t="s">
        <v>375</v>
      </c>
      <c r="D465" s="14">
        <f ca="1">'Royalties Partilha'!D465+'Royalties Concessão'!D465</f>
        <v>646083.46</v>
      </c>
      <c r="E465" s="14">
        <f ca="1">'Royalties Partilha'!E465+'Royalties Concessão'!E465</f>
        <v>17.79</v>
      </c>
      <c r="F465" s="14">
        <f ca="1">'Royalties Partilha'!F465+'Royalties Concessão'!F465</f>
        <v>646101.25</v>
      </c>
      <c r="G465" s="14">
        <f ca="1">'Royalties Partilha'!G465+'Royalties Concessão'!G465</f>
        <v>646101.25</v>
      </c>
      <c r="H465" s="2"/>
      <c r="I465" s="11"/>
      <c r="J465" s="11"/>
    </row>
    <row r="466" spans="1:10" x14ac:dyDescent="0.2">
      <c r="A466" s="2"/>
      <c r="B466" s="12" t="s">
        <v>441</v>
      </c>
      <c r="C466" s="13" t="s">
        <v>375</v>
      </c>
      <c r="D466" s="14">
        <f ca="1">'Royalties Partilha'!D466+'Royalties Concessão'!D466</f>
        <v>1673.63</v>
      </c>
      <c r="E466" s="14">
        <f ca="1">'Royalties Partilha'!E466+'Royalties Concessão'!E466</f>
        <v>0</v>
      </c>
      <c r="F466" s="14">
        <f ca="1">'Royalties Partilha'!F466+'Royalties Concessão'!F466</f>
        <v>1673.63</v>
      </c>
      <c r="G466" s="14">
        <f ca="1">'Royalties Partilha'!G466+'Royalties Concessão'!G466</f>
        <v>1673.63</v>
      </c>
      <c r="H466" s="2"/>
      <c r="I466" s="11"/>
      <c r="J466" s="11"/>
    </row>
    <row r="467" spans="1:10" x14ac:dyDescent="0.2">
      <c r="A467" s="2"/>
      <c r="B467" s="12" t="s">
        <v>442</v>
      </c>
      <c r="C467" s="13" t="s">
        <v>375</v>
      </c>
      <c r="D467" s="14">
        <f ca="1">'Royalties Partilha'!D467+'Royalties Concessão'!D467</f>
        <v>1525.82</v>
      </c>
      <c r="E467" s="14">
        <f ca="1">'Royalties Partilha'!E467+'Royalties Concessão'!E467</f>
        <v>0</v>
      </c>
      <c r="F467" s="14">
        <f ca="1">'Royalties Partilha'!F467+'Royalties Concessão'!F467</f>
        <v>1525.82</v>
      </c>
      <c r="G467" s="14">
        <f ca="1">'Royalties Partilha'!G467+'Royalties Concessão'!G467</f>
        <v>1525.82</v>
      </c>
      <c r="H467" s="2"/>
      <c r="I467" s="11"/>
      <c r="J467" s="11"/>
    </row>
    <row r="468" spans="1:10" x14ac:dyDescent="0.2">
      <c r="A468" s="2"/>
      <c r="B468" s="12" t="s">
        <v>443</v>
      </c>
      <c r="C468" s="13" t="s">
        <v>375</v>
      </c>
      <c r="D468" s="14">
        <f ca="1">'Royalties Partilha'!D468+'Royalties Concessão'!D468</f>
        <v>3051.65</v>
      </c>
      <c r="E468" s="14">
        <f ca="1">'Royalties Partilha'!E468+'Royalties Concessão'!E468</f>
        <v>0</v>
      </c>
      <c r="F468" s="14">
        <f ca="1">'Royalties Partilha'!F468+'Royalties Concessão'!F468</f>
        <v>3051.65</v>
      </c>
      <c r="G468" s="14">
        <f ca="1">'Royalties Partilha'!G468+'Royalties Concessão'!G468</f>
        <v>3051.65</v>
      </c>
      <c r="H468" s="2"/>
      <c r="I468" s="11"/>
      <c r="J468" s="11"/>
    </row>
    <row r="469" spans="1:10" x14ac:dyDescent="0.2">
      <c r="A469" s="2"/>
      <c r="B469" s="12" t="s">
        <v>444</v>
      </c>
      <c r="C469" s="13" t="s">
        <v>375</v>
      </c>
      <c r="D469" s="14">
        <f ca="1">'Royalties Partilha'!D469+'Royalties Concessão'!D469</f>
        <v>2059.85</v>
      </c>
      <c r="E469" s="14">
        <f ca="1">'Royalties Partilha'!E469+'Royalties Concessão'!E469</f>
        <v>0</v>
      </c>
      <c r="F469" s="14">
        <f ca="1">'Royalties Partilha'!F469+'Royalties Concessão'!F469</f>
        <v>2059.85</v>
      </c>
      <c r="G469" s="14">
        <f ca="1">'Royalties Partilha'!G469+'Royalties Concessão'!G469</f>
        <v>2059.85</v>
      </c>
      <c r="H469" s="2"/>
      <c r="I469" s="11"/>
      <c r="J469" s="11"/>
    </row>
    <row r="470" spans="1:10" x14ac:dyDescent="0.2">
      <c r="A470" s="2"/>
      <c r="B470" s="12" t="s">
        <v>445</v>
      </c>
      <c r="C470" s="13" t="s">
        <v>375</v>
      </c>
      <c r="D470" s="14">
        <f ca="1">'Royalties Partilha'!D470+'Royalties Concessão'!D470</f>
        <v>1821.46</v>
      </c>
      <c r="E470" s="14">
        <f ca="1">'Royalties Partilha'!E470+'Royalties Concessão'!E470</f>
        <v>0</v>
      </c>
      <c r="F470" s="14">
        <f ca="1">'Royalties Partilha'!F470+'Royalties Concessão'!F470</f>
        <v>1821.46</v>
      </c>
      <c r="G470" s="14">
        <f ca="1">'Royalties Partilha'!G470+'Royalties Concessão'!G470</f>
        <v>1821.46</v>
      </c>
      <c r="H470" s="2"/>
      <c r="I470" s="11"/>
      <c r="J470" s="11"/>
    </row>
    <row r="471" spans="1:10" x14ac:dyDescent="0.2">
      <c r="A471" s="2"/>
      <c r="B471" s="12" t="s">
        <v>446</v>
      </c>
      <c r="C471" s="13" t="s">
        <v>375</v>
      </c>
      <c r="D471" s="14">
        <f ca="1">'Royalties Partilha'!D471+'Royalties Concessão'!D471</f>
        <v>2589.13</v>
      </c>
      <c r="E471" s="14">
        <f ca="1">'Royalties Partilha'!E471+'Royalties Concessão'!E471</f>
        <v>0</v>
      </c>
      <c r="F471" s="14">
        <f ca="1">'Royalties Partilha'!F471+'Royalties Concessão'!F471</f>
        <v>2589.13</v>
      </c>
      <c r="G471" s="14">
        <f ca="1">'Royalties Partilha'!G471+'Royalties Concessão'!G471</f>
        <v>2589.13</v>
      </c>
      <c r="H471" s="2"/>
      <c r="I471" s="11"/>
      <c r="J471" s="11"/>
    </row>
    <row r="472" spans="1:10" x14ac:dyDescent="0.2">
      <c r="A472" s="2"/>
      <c r="B472" s="12" t="s">
        <v>447</v>
      </c>
      <c r="C472" s="13" t="s">
        <v>375</v>
      </c>
      <c r="D472" s="14">
        <f ca="1">'Royalties Partilha'!D472+'Royalties Concessão'!D472</f>
        <v>701683.63</v>
      </c>
      <c r="E472" s="14">
        <f ca="1">'Royalties Partilha'!E472+'Royalties Concessão'!E472</f>
        <v>77424.149999999994</v>
      </c>
      <c r="F472" s="14">
        <f ca="1">'Royalties Partilha'!F472+'Royalties Concessão'!F472</f>
        <v>779107.78</v>
      </c>
      <c r="G472" s="14">
        <f ca="1">'Royalties Partilha'!G472+'Royalties Concessão'!G472</f>
        <v>779107.78</v>
      </c>
      <c r="H472" s="2"/>
      <c r="I472" s="11"/>
      <c r="J472" s="11"/>
    </row>
    <row r="473" spans="1:10" x14ac:dyDescent="0.2">
      <c r="A473" s="2"/>
      <c r="B473" s="12" t="s">
        <v>448</v>
      </c>
      <c r="C473" s="13" t="s">
        <v>375</v>
      </c>
      <c r="D473" s="14">
        <f ca="1">'Royalties Partilha'!D473+'Royalties Concessão'!D473</f>
        <v>1745.16</v>
      </c>
      <c r="E473" s="14">
        <f ca="1">'Royalties Partilha'!E473+'Royalties Concessão'!E473</f>
        <v>0</v>
      </c>
      <c r="F473" s="14">
        <f ca="1">'Royalties Partilha'!F473+'Royalties Concessão'!F473</f>
        <v>1745.16</v>
      </c>
      <c r="G473" s="14">
        <f ca="1">'Royalties Partilha'!G473+'Royalties Concessão'!G473</f>
        <v>1745.16</v>
      </c>
      <c r="H473" s="2"/>
      <c r="I473" s="11"/>
      <c r="J473" s="11"/>
    </row>
    <row r="474" spans="1:10" x14ac:dyDescent="0.2">
      <c r="A474" s="2"/>
      <c r="B474" s="12" t="s">
        <v>449</v>
      </c>
      <c r="C474" s="13" t="s">
        <v>375</v>
      </c>
      <c r="D474" s="14">
        <f ca="1">'Royalties Partilha'!D474+'Royalties Concessão'!D474</f>
        <v>2131.38</v>
      </c>
      <c r="E474" s="14">
        <f ca="1">'Royalties Partilha'!E474+'Royalties Concessão'!E474</f>
        <v>0</v>
      </c>
      <c r="F474" s="14">
        <f ca="1">'Royalties Partilha'!F474+'Royalties Concessão'!F474</f>
        <v>2131.38</v>
      </c>
      <c r="G474" s="14">
        <f ca="1">'Royalties Partilha'!G474+'Royalties Concessão'!G474</f>
        <v>2131.38</v>
      </c>
      <c r="H474" s="2"/>
      <c r="I474" s="11"/>
      <c r="J474" s="11"/>
    </row>
    <row r="475" spans="1:10" x14ac:dyDescent="0.2">
      <c r="A475" s="2"/>
      <c r="B475" s="12" t="s">
        <v>450</v>
      </c>
      <c r="C475" s="13" t="s">
        <v>375</v>
      </c>
      <c r="D475" s="14">
        <f ca="1">'Royalties Partilha'!D475+'Royalties Concessão'!D475</f>
        <v>1902.51</v>
      </c>
      <c r="E475" s="14">
        <f ca="1">'Royalties Partilha'!E475+'Royalties Concessão'!E475</f>
        <v>0</v>
      </c>
      <c r="F475" s="14">
        <f ca="1">'Royalties Partilha'!F475+'Royalties Concessão'!F475</f>
        <v>1902.51</v>
      </c>
      <c r="G475" s="14">
        <f ca="1">'Royalties Partilha'!G475+'Royalties Concessão'!G475</f>
        <v>1902.51</v>
      </c>
      <c r="H475" s="2"/>
      <c r="I475" s="11"/>
      <c r="J475" s="11"/>
    </row>
    <row r="476" spans="1:10" x14ac:dyDescent="0.2">
      <c r="A476" s="2"/>
      <c r="B476" s="12" t="s">
        <v>451</v>
      </c>
      <c r="C476" s="13" t="s">
        <v>375</v>
      </c>
      <c r="D476" s="14">
        <f ca="1">'Royalties Partilha'!D476+'Royalties Concessão'!D476</f>
        <v>1902.51</v>
      </c>
      <c r="E476" s="14">
        <f ca="1">'Royalties Partilha'!E476+'Royalties Concessão'!E476</f>
        <v>0</v>
      </c>
      <c r="F476" s="14">
        <f ca="1">'Royalties Partilha'!F476+'Royalties Concessão'!F476</f>
        <v>1902.51</v>
      </c>
      <c r="G476" s="14">
        <f ca="1">'Royalties Partilha'!G476+'Royalties Concessão'!G476</f>
        <v>1902.51</v>
      </c>
      <c r="H476" s="2"/>
      <c r="I476" s="11"/>
      <c r="J476" s="11"/>
    </row>
    <row r="477" spans="1:10" x14ac:dyDescent="0.2">
      <c r="A477" s="2"/>
      <c r="B477" s="12" t="s">
        <v>452</v>
      </c>
      <c r="C477" s="13" t="s">
        <v>375</v>
      </c>
      <c r="D477" s="14">
        <f ca="1">'Royalties Partilha'!D477+'Royalties Concessão'!D477</f>
        <v>1673.63</v>
      </c>
      <c r="E477" s="14">
        <f ca="1">'Royalties Partilha'!E477+'Royalties Concessão'!E477</f>
        <v>0</v>
      </c>
      <c r="F477" s="14">
        <f ca="1">'Royalties Partilha'!F477+'Royalties Concessão'!F477</f>
        <v>1673.63</v>
      </c>
      <c r="G477" s="14">
        <f ca="1">'Royalties Partilha'!G477+'Royalties Concessão'!G477</f>
        <v>1673.63</v>
      </c>
      <c r="H477" s="2"/>
      <c r="I477" s="11"/>
      <c r="J477" s="11"/>
    </row>
    <row r="478" spans="1:10" x14ac:dyDescent="0.2">
      <c r="A478" s="2"/>
      <c r="B478" s="12" t="s">
        <v>453</v>
      </c>
      <c r="C478" s="13" t="s">
        <v>375</v>
      </c>
      <c r="D478" s="14">
        <f ca="1">'Royalties Partilha'!D478+'Royalties Concessão'!D478</f>
        <v>1830.98</v>
      </c>
      <c r="E478" s="14">
        <f ca="1">'Royalties Partilha'!E478+'Royalties Concessão'!E478</f>
        <v>0</v>
      </c>
      <c r="F478" s="14">
        <f ca="1">'Royalties Partilha'!F478+'Royalties Concessão'!F478</f>
        <v>1830.98</v>
      </c>
      <c r="G478" s="14">
        <f ca="1">'Royalties Partilha'!G478+'Royalties Concessão'!G478</f>
        <v>1830.98</v>
      </c>
      <c r="H478" s="2"/>
      <c r="I478" s="11"/>
      <c r="J478" s="11"/>
    </row>
    <row r="479" spans="1:10" x14ac:dyDescent="0.2">
      <c r="A479" s="2"/>
      <c r="B479" s="12" t="s">
        <v>454</v>
      </c>
      <c r="C479" s="13" t="s">
        <v>375</v>
      </c>
      <c r="D479" s="14">
        <f ca="1">'Royalties Partilha'!D479+'Royalties Concessão'!D479</f>
        <v>2436.5500000000002</v>
      </c>
      <c r="E479" s="14">
        <f ca="1">'Royalties Partilha'!E479+'Royalties Concessão'!E479</f>
        <v>0</v>
      </c>
      <c r="F479" s="14">
        <f ca="1">'Royalties Partilha'!F479+'Royalties Concessão'!F479</f>
        <v>2436.5500000000002</v>
      </c>
      <c r="G479" s="14">
        <f ca="1">'Royalties Partilha'!G479+'Royalties Concessão'!G479</f>
        <v>2436.5500000000002</v>
      </c>
      <c r="H479" s="2"/>
      <c r="I479" s="11"/>
      <c r="J479" s="11"/>
    </row>
    <row r="480" spans="1:10" x14ac:dyDescent="0.2">
      <c r="A480" s="2"/>
      <c r="B480" s="39" t="s">
        <v>455</v>
      </c>
      <c r="C480" s="40"/>
      <c r="D480" s="14">
        <f ca="1">'Royalties Partilha'!D480+'Royalties Concessão'!D480</f>
        <v>7384411.9299999978</v>
      </c>
      <c r="E480" s="14">
        <f ca="1">'Royalties Partilha'!E480+'Royalties Concessão'!E480</f>
        <v>507113.90999999992</v>
      </c>
      <c r="F480" s="14">
        <f ca="1">'Royalties Partilha'!F480+'Royalties Concessão'!F480</f>
        <v>7891525.839999998</v>
      </c>
      <c r="G480" s="14">
        <f ca="1">'Royalties Partilha'!G480+'Royalties Concessão'!G480</f>
        <v>7891525.839999998</v>
      </c>
      <c r="H480" s="2"/>
      <c r="I480" s="11"/>
      <c r="J480" s="11"/>
    </row>
    <row r="481" spans="1:10" x14ac:dyDescent="0.2">
      <c r="A481" s="2"/>
      <c r="B481" s="12" t="s">
        <v>456</v>
      </c>
      <c r="C481" s="13" t="s">
        <v>457</v>
      </c>
      <c r="D481" s="14">
        <f ca="1">'Royalties Partilha'!D481+'Royalties Concessão'!D481</f>
        <v>196559.9</v>
      </c>
      <c r="E481" s="14">
        <f ca="1">'Royalties Partilha'!E481+'Royalties Concessão'!E481</f>
        <v>0</v>
      </c>
      <c r="F481" s="14">
        <f ca="1">'Royalties Partilha'!F481+'Royalties Concessão'!F481</f>
        <v>196559.9</v>
      </c>
      <c r="G481" s="14">
        <f ca="1">'Royalties Partilha'!G481+'Royalties Concessão'!G481</f>
        <v>196559.9</v>
      </c>
      <c r="H481" s="2"/>
      <c r="I481" s="11"/>
      <c r="J481" s="11"/>
    </row>
    <row r="482" spans="1:10" x14ac:dyDescent="0.2">
      <c r="A482" s="2"/>
      <c r="B482" s="12" t="s">
        <v>458</v>
      </c>
      <c r="C482" s="13" t="s">
        <v>457</v>
      </c>
      <c r="D482" s="14">
        <f ca="1">'Royalties Partilha'!D482+'Royalties Concessão'!D482</f>
        <v>147443.91</v>
      </c>
      <c r="E482" s="14">
        <f ca="1">'Royalties Partilha'!E482+'Royalties Concessão'!E482</f>
        <v>0</v>
      </c>
      <c r="F482" s="14">
        <f ca="1">'Royalties Partilha'!F482+'Royalties Concessão'!F482</f>
        <v>147443.91</v>
      </c>
      <c r="G482" s="14">
        <f ca="1">'Royalties Partilha'!G482+'Royalties Concessão'!G482</f>
        <v>147443.91</v>
      </c>
      <c r="H482" s="2"/>
      <c r="I482" s="11"/>
      <c r="J482" s="11"/>
    </row>
    <row r="483" spans="1:10" x14ac:dyDescent="0.2">
      <c r="A483" s="2"/>
      <c r="B483" s="12" t="s">
        <v>459</v>
      </c>
      <c r="C483" s="13" t="s">
        <v>457</v>
      </c>
      <c r="D483" s="14">
        <f ca="1">'Royalties Partilha'!D483+'Royalties Concessão'!D483</f>
        <v>140331.37</v>
      </c>
      <c r="E483" s="14">
        <f ca="1">'Royalties Partilha'!E483+'Royalties Concessão'!E483</f>
        <v>0</v>
      </c>
      <c r="F483" s="14">
        <f ca="1">'Royalties Partilha'!F483+'Royalties Concessão'!F483</f>
        <v>140331.37</v>
      </c>
      <c r="G483" s="14">
        <f ca="1">'Royalties Partilha'!G483+'Royalties Concessão'!G483</f>
        <v>140331.37</v>
      </c>
      <c r="H483" s="2"/>
      <c r="I483" s="11"/>
      <c r="J483" s="11"/>
    </row>
    <row r="484" spans="1:10" x14ac:dyDescent="0.2">
      <c r="A484" s="2"/>
      <c r="B484" s="12" t="s">
        <v>460</v>
      </c>
      <c r="C484" s="13" t="s">
        <v>457</v>
      </c>
      <c r="D484" s="14">
        <f ca="1">'Royalties Partilha'!D484+'Royalties Concessão'!D484</f>
        <v>196463.92</v>
      </c>
      <c r="E484" s="14">
        <f ca="1">'Royalties Partilha'!E484+'Royalties Concessão'!E484</f>
        <v>0</v>
      </c>
      <c r="F484" s="14">
        <f ca="1">'Royalties Partilha'!F484+'Royalties Concessão'!F484</f>
        <v>196463.92</v>
      </c>
      <c r="G484" s="14">
        <f ca="1">'Royalties Partilha'!G484+'Royalties Concessão'!G484</f>
        <v>196463.92</v>
      </c>
      <c r="H484" s="2"/>
      <c r="I484" s="11"/>
      <c r="J484" s="11"/>
    </row>
    <row r="485" spans="1:10" x14ac:dyDescent="0.2">
      <c r="A485" s="2"/>
      <c r="B485" s="12" t="s">
        <v>461</v>
      </c>
      <c r="C485" s="13" t="s">
        <v>457</v>
      </c>
      <c r="D485" s="14">
        <f ca="1">'Royalties Partilha'!D485+'Royalties Concessão'!D485</f>
        <v>154364.5</v>
      </c>
      <c r="E485" s="14">
        <f ca="1">'Royalties Partilha'!E485+'Royalties Concessão'!E485</f>
        <v>0</v>
      </c>
      <c r="F485" s="14">
        <f ca="1">'Royalties Partilha'!F485+'Royalties Concessão'!F485</f>
        <v>154364.5</v>
      </c>
      <c r="G485" s="14">
        <f ca="1">'Royalties Partilha'!G485+'Royalties Concessão'!G485</f>
        <v>154364.5</v>
      </c>
      <c r="H485" s="2"/>
      <c r="I485" s="11"/>
      <c r="J485" s="11"/>
    </row>
    <row r="486" spans="1:10" x14ac:dyDescent="0.2">
      <c r="A486" s="2"/>
      <c r="B486" s="12" t="s">
        <v>462</v>
      </c>
      <c r="C486" s="13" t="s">
        <v>457</v>
      </c>
      <c r="D486" s="14">
        <f ca="1">'Royalties Partilha'!D486+'Royalties Concessão'!D486</f>
        <v>140331.37</v>
      </c>
      <c r="E486" s="14">
        <f ca="1">'Royalties Partilha'!E486+'Royalties Concessão'!E486</f>
        <v>0</v>
      </c>
      <c r="F486" s="14">
        <f ca="1">'Royalties Partilha'!F486+'Royalties Concessão'!F486</f>
        <v>140331.37</v>
      </c>
      <c r="G486" s="14">
        <f ca="1">'Royalties Partilha'!G486+'Royalties Concessão'!G486</f>
        <v>140331.37</v>
      </c>
      <c r="H486" s="2"/>
      <c r="I486" s="11"/>
      <c r="J486" s="11"/>
    </row>
    <row r="487" spans="1:10" x14ac:dyDescent="0.2">
      <c r="A487" s="2"/>
      <c r="B487" s="12" t="s">
        <v>463</v>
      </c>
      <c r="C487" s="13" t="s">
        <v>457</v>
      </c>
      <c r="D487" s="14">
        <f ca="1">'Royalties Partilha'!D487+'Royalties Concessão'!D487</f>
        <v>1452584.65</v>
      </c>
      <c r="E487" s="14">
        <f ca="1">'Royalties Partilha'!E487+'Royalties Concessão'!E487</f>
        <v>787399.77</v>
      </c>
      <c r="F487" s="14">
        <f ca="1">'Royalties Partilha'!F487+'Royalties Concessão'!F487</f>
        <v>2239984.42</v>
      </c>
      <c r="G487" s="14">
        <f ca="1">'Royalties Partilha'!G487+'Royalties Concessão'!G487</f>
        <v>2239984.42</v>
      </c>
      <c r="H487" s="2"/>
      <c r="I487" s="11"/>
      <c r="J487" s="11"/>
    </row>
    <row r="488" spans="1:10" x14ac:dyDescent="0.2">
      <c r="A488" s="2"/>
      <c r="B488" s="12" t="s">
        <v>464</v>
      </c>
      <c r="C488" s="13" t="s">
        <v>457</v>
      </c>
      <c r="D488" s="14">
        <f ca="1">'Royalties Partilha'!D488+'Royalties Concessão'!D488</f>
        <v>140331.37</v>
      </c>
      <c r="E488" s="14">
        <f ca="1">'Royalties Partilha'!E488+'Royalties Concessão'!E488</f>
        <v>0</v>
      </c>
      <c r="F488" s="14">
        <f ca="1">'Royalties Partilha'!F488+'Royalties Concessão'!F488</f>
        <v>140331.37</v>
      </c>
      <c r="G488" s="14">
        <f ca="1">'Royalties Partilha'!G488+'Royalties Concessão'!G488</f>
        <v>140331.37</v>
      </c>
      <c r="H488" s="2"/>
      <c r="I488" s="11"/>
      <c r="J488" s="11"/>
    </row>
    <row r="489" spans="1:10" x14ac:dyDescent="0.2">
      <c r="A489" s="2"/>
      <c r="B489" s="12" t="s">
        <v>465</v>
      </c>
      <c r="C489" s="13" t="s">
        <v>457</v>
      </c>
      <c r="D489" s="14">
        <f ca="1">'Royalties Partilha'!D489+'Royalties Concessão'!D489</f>
        <v>1269180.6700000002</v>
      </c>
      <c r="E489" s="14">
        <f ca="1">'Royalties Partilha'!E489+'Royalties Concessão'!E489</f>
        <v>634034.16999999993</v>
      </c>
      <c r="F489" s="14">
        <f ca="1">'Royalties Partilha'!F489+'Royalties Concessão'!F489</f>
        <v>1903214.84</v>
      </c>
      <c r="G489" s="14">
        <f ca="1">'Royalties Partilha'!G489+'Royalties Concessão'!G489</f>
        <v>1903214.84</v>
      </c>
      <c r="H489" s="2"/>
      <c r="I489" s="11"/>
      <c r="J489" s="11"/>
    </row>
    <row r="490" spans="1:10" x14ac:dyDescent="0.2">
      <c r="A490" s="2"/>
      <c r="B490" s="12" t="s">
        <v>466</v>
      </c>
      <c r="C490" s="13" t="s">
        <v>457</v>
      </c>
      <c r="D490" s="14">
        <f ca="1">'Royalties Partilha'!D490+'Royalties Concessão'!D490</f>
        <v>140331.37</v>
      </c>
      <c r="E490" s="14">
        <f ca="1">'Royalties Partilha'!E490+'Royalties Concessão'!E490</f>
        <v>0</v>
      </c>
      <c r="F490" s="14">
        <f ca="1">'Royalties Partilha'!F490+'Royalties Concessão'!F490</f>
        <v>140331.37</v>
      </c>
      <c r="G490" s="14">
        <f ca="1">'Royalties Partilha'!G490+'Royalties Concessão'!G490</f>
        <v>140331.37</v>
      </c>
      <c r="H490" s="2"/>
      <c r="I490" s="11"/>
      <c r="J490" s="11"/>
    </row>
    <row r="491" spans="1:10" x14ac:dyDescent="0.2">
      <c r="A491" s="2"/>
      <c r="B491" s="12" t="s">
        <v>467</v>
      </c>
      <c r="C491" s="13" t="s">
        <v>457</v>
      </c>
      <c r="D491" s="14">
        <f ca="1">'Royalties Partilha'!D491+'Royalties Concessão'!D491</f>
        <v>196367.94</v>
      </c>
      <c r="E491" s="14">
        <f ca="1">'Royalties Partilha'!E491+'Royalties Concessão'!E491</f>
        <v>0</v>
      </c>
      <c r="F491" s="14">
        <f ca="1">'Royalties Partilha'!F491+'Royalties Concessão'!F491</f>
        <v>196367.94</v>
      </c>
      <c r="G491" s="14">
        <f ca="1">'Royalties Partilha'!G491+'Royalties Concessão'!G491</f>
        <v>196367.94</v>
      </c>
      <c r="H491" s="2"/>
      <c r="I491" s="11"/>
      <c r="J491" s="11"/>
    </row>
    <row r="492" spans="1:10" x14ac:dyDescent="0.2">
      <c r="A492" s="2"/>
      <c r="B492" s="12" t="s">
        <v>468</v>
      </c>
      <c r="C492" s="13" t="s">
        <v>457</v>
      </c>
      <c r="D492" s="14">
        <f ca="1">'Royalties Partilha'!D492+'Royalties Concessão'!D492</f>
        <v>217417.65</v>
      </c>
      <c r="E492" s="14">
        <f ca="1">'Royalties Partilha'!E492+'Royalties Concessão'!E492</f>
        <v>0</v>
      </c>
      <c r="F492" s="14">
        <f ca="1">'Royalties Partilha'!F492+'Royalties Concessão'!F492</f>
        <v>217417.65</v>
      </c>
      <c r="G492" s="14">
        <f ca="1">'Royalties Partilha'!G492+'Royalties Concessão'!G492</f>
        <v>217417.65</v>
      </c>
      <c r="H492" s="2"/>
      <c r="I492" s="11"/>
      <c r="J492" s="11"/>
    </row>
    <row r="493" spans="1:10" x14ac:dyDescent="0.2">
      <c r="A493" s="2"/>
      <c r="B493" s="12" t="s">
        <v>469</v>
      </c>
      <c r="C493" s="13" t="s">
        <v>457</v>
      </c>
      <c r="D493" s="14">
        <f ca="1">'Royalties Partilha'!D493+'Royalties Concessão'!D493</f>
        <v>161285.1</v>
      </c>
      <c r="E493" s="14">
        <f ca="1">'Royalties Partilha'!E493+'Royalties Concessão'!E493</f>
        <v>0</v>
      </c>
      <c r="F493" s="14">
        <f ca="1">'Royalties Partilha'!F493+'Royalties Concessão'!F493</f>
        <v>161285.1</v>
      </c>
      <c r="G493" s="14">
        <f ca="1">'Royalties Partilha'!G493+'Royalties Concessão'!G493</f>
        <v>161285.1</v>
      </c>
      <c r="H493" s="2"/>
      <c r="I493" s="11"/>
      <c r="J493" s="11"/>
    </row>
    <row r="494" spans="1:10" x14ac:dyDescent="0.2">
      <c r="A494" s="2"/>
      <c r="B494" s="12" t="s">
        <v>470</v>
      </c>
      <c r="C494" s="13" t="s">
        <v>457</v>
      </c>
      <c r="D494" s="14">
        <f ca="1">'Royalties Partilha'!D494+'Royalties Concessão'!D494</f>
        <v>140331.37</v>
      </c>
      <c r="E494" s="14">
        <f ca="1">'Royalties Partilha'!E494+'Royalties Concessão'!E494</f>
        <v>0</v>
      </c>
      <c r="F494" s="14">
        <f ca="1">'Royalties Partilha'!F494+'Royalties Concessão'!F494</f>
        <v>140331.37</v>
      </c>
      <c r="G494" s="14">
        <f ca="1">'Royalties Partilha'!G494+'Royalties Concessão'!G494</f>
        <v>140331.37</v>
      </c>
      <c r="H494" s="2"/>
      <c r="I494" s="11"/>
      <c r="J494" s="11"/>
    </row>
    <row r="495" spans="1:10" x14ac:dyDescent="0.2">
      <c r="A495" s="2"/>
      <c r="B495" s="12" t="s">
        <v>471</v>
      </c>
      <c r="C495" s="13" t="s">
        <v>457</v>
      </c>
      <c r="D495" s="14">
        <f ca="1">'Royalties Partilha'!D495+'Royalties Concessão'!D495</f>
        <v>147347.93</v>
      </c>
      <c r="E495" s="14">
        <f ca="1">'Royalties Partilha'!E495+'Royalties Concessão'!E495</f>
        <v>0</v>
      </c>
      <c r="F495" s="14">
        <f ca="1">'Royalties Partilha'!F495+'Royalties Concessão'!F495</f>
        <v>147347.93</v>
      </c>
      <c r="G495" s="14">
        <f ca="1">'Royalties Partilha'!G495+'Royalties Concessão'!G495</f>
        <v>147347.93</v>
      </c>
      <c r="H495" s="2"/>
      <c r="I495" s="11"/>
      <c r="J495" s="11"/>
    </row>
    <row r="496" spans="1:10" x14ac:dyDescent="0.2">
      <c r="A496" s="2"/>
      <c r="B496" s="12" t="s">
        <v>472</v>
      </c>
      <c r="C496" s="13" t="s">
        <v>457</v>
      </c>
      <c r="D496" s="14">
        <f ca="1">'Royalties Partilha'!D496+'Royalties Concessão'!D496</f>
        <v>280662.74</v>
      </c>
      <c r="E496" s="14">
        <f ca="1">'Royalties Partilha'!E496+'Royalties Concessão'!E496</f>
        <v>0</v>
      </c>
      <c r="F496" s="14">
        <f ca="1">'Royalties Partilha'!F496+'Royalties Concessão'!F496</f>
        <v>280662.74</v>
      </c>
      <c r="G496" s="14">
        <f ca="1">'Royalties Partilha'!G496+'Royalties Concessão'!G496</f>
        <v>280662.74</v>
      </c>
      <c r="H496" s="2"/>
      <c r="I496" s="11"/>
      <c r="J496" s="11"/>
    </row>
    <row r="497" spans="1:10" x14ac:dyDescent="0.2">
      <c r="A497" s="2"/>
      <c r="B497" s="12" t="s">
        <v>473</v>
      </c>
      <c r="C497" s="13" t="s">
        <v>457</v>
      </c>
      <c r="D497" s="14">
        <f ca="1">'Royalties Partilha'!D497+'Royalties Concessão'!D497</f>
        <v>276823.56</v>
      </c>
      <c r="E497" s="14">
        <f ca="1">'Royalties Partilha'!E497+'Royalties Concessão'!E497</f>
        <v>0</v>
      </c>
      <c r="F497" s="14">
        <f ca="1">'Royalties Partilha'!F497+'Royalties Concessão'!F497</f>
        <v>276823.56</v>
      </c>
      <c r="G497" s="14">
        <f ca="1">'Royalties Partilha'!G497+'Royalties Concessão'!G497</f>
        <v>276823.56</v>
      </c>
      <c r="H497" s="2"/>
      <c r="I497" s="11"/>
      <c r="J497" s="11"/>
    </row>
    <row r="498" spans="1:10" x14ac:dyDescent="0.2">
      <c r="A498" s="2"/>
      <c r="B498" s="12" t="s">
        <v>474</v>
      </c>
      <c r="C498" s="13" t="s">
        <v>457</v>
      </c>
      <c r="D498" s="14">
        <f ca="1">'Royalties Partilha'!D498+'Royalties Concessão'!D498</f>
        <v>200697.08</v>
      </c>
      <c r="E498" s="14">
        <f ca="1">'Royalties Partilha'!E498+'Royalties Concessão'!E498</f>
        <v>0</v>
      </c>
      <c r="F498" s="14">
        <f ca="1">'Royalties Partilha'!F498+'Royalties Concessão'!F498</f>
        <v>200697.08</v>
      </c>
      <c r="G498" s="14">
        <f ca="1">'Royalties Partilha'!G498+'Royalties Concessão'!G498</f>
        <v>200697.08</v>
      </c>
      <c r="H498" s="2"/>
      <c r="I498" s="11"/>
      <c r="J498" s="11"/>
    </row>
    <row r="499" spans="1:10" x14ac:dyDescent="0.2">
      <c r="A499" s="2"/>
      <c r="B499" s="12" t="s">
        <v>475</v>
      </c>
      <c r="C499" s="13" t="s">
        <v>457</v>
      </c>
      <c r="D499" s="14">
        <f ca="1">'Royalties Partilha'!D499+'Royalties Concessão'!D499</f>
        <v>259613.03</v>
      </c>
      <c r="E499" s="14">
        <f ca="1">'Royalties Partilha'!E499+'Royalties Concessão'!E499</f>
        <v>0</v>
      </c>
      <c r="F499" s="14">
        <f ca="1">'Royalties Partilha'!F499+'Royalties Concessão'!F499</f>
        <v>259613.03</v>
      </c>
      <c r="G499" s="14">
        <f ca="1">'Royalties Partilha'!G499+'Royalties Concessão'!G499</f>
        <v>259613.03</v>
      </c>
      <c r="H499" s="2"/>
      <c r="I499" s="11"/>
      <c r="J499" s="11"/>
    </row>
    <row r="500" spans="1:10" x14ac:dyDescent="0.2">
      <c r="A500" s="2"/>
      <c r="B500" s="12" t="s">
        <v>476</v>
      </c>
      <c r="C500" s="13" t="s">
        <v>457</v>
      </c>
      <c r="D500" s="14">
        <f ca="1">'Royalties Partilha'!D500+'Royalties Concessão'!D500</f>
        <v>234273.53</v>
      </c>
      <c r="E500" s="14">
        <f ca="1">'Royalties Partilha'!E500+'Royalties Concessão'!E500</f>
        <v>17110.46</v>
      </c>
      <c r="F500" s="14">
        <f ca="1">'Royalties Partilha'!F500+'Royalties Concessão'!F500</f>
        <v>251383.99000000002</v>
      </c>
      <c r="G500" s="14">
        <f ca="1">'Royalties Partilha'!G500+'Royalties Concessão'!G500</f>
        <v>251383.99000000002</v>
      </c>
      <c r="H500" s="2"/>
      <c r="I500" s="11"/>
      <c r="J500" s="11"/>
    </row>
    <row r="501" spans="1:10" x14ac:dyDescent="0.2">
      <c r="A501" s="2"/>
      <c r="B501" s="12" t="s">
        <v>477</v>
      </c>
      <c r="C501" s="13" t="s">
        <v>457</v>
      </c>
      <c r="D501" s="14">
        <f ca="1">'Royalties Partilha'!D501+'Royalties Concessão'!D501</f>
        <v>147347.93</v>
      </c>
      <c r="E501" s="14">
        <f ca="1">'Royalties Partilha'!E501+'Royalties Concessão'!E501</f>
        <v>0</v>
      </c>
      <c r="F501" s="14">
        <f ca="1">'Royalties Partilha'!F501+'Royalties Concessão'!F501</f>
        <v>147347.93</v>
      </c>
      <c r="G501" s="14">
        <f ca="1">'Royalties Partilha'!G501+'Royalties Concessão'!G501</f>
        <v>147347.93</v>
      </c>
      <c r="H501" s="2"/>
      <c r="I501" s="11"/>
      <c r="J501" s="11"/>
    </row>
    <row r="502" spans="1:10" x14ac:dyDescent="0.2">
      <c r="A502" s="2"/>
      <c r="B502" s="12" t="s">
        <v>478</v>
      </c>
      <c r="C502" s="13" t="s">
        <v>457</v>
      </c>
      <c r="D502" s="14">
        <f ca="1">'Royalties Partilha'!D502+'Royalties Concessão'!D502</f>
        <v>140331.37</v>
      </c>
      <c r="E502" s="14">
        <f ca="1">'Royalties Partilha'!E502+'Royalties Concessão'!E502</f>
        <v>0</v>
      </c>
      <c r="F502" s="14">
        <f ca="1">'Royalties Partilha'!F502+'Royalties Concessão'!F502</f>
        <v>140331.37</v>
      </c>
      <c r="G502" s="14">
        <f ca="1">'Royalties Partilha'!G502+'Royalties Concessão'!G502</f>
        <v>140331.37</v>
      </c>
      <c r="H502" s="2"/>
      <c r="I502" s="11"/>
      <c r="J502" s="11"/>
    </row>
    <row r="503" spans="1:10" x14ac:dyDescent="0.2">
      <c r="A503" s="2"/>
      <c r="B503" s="12" t="s">
        <v>479</v>
      </c>
      <c r="C503" s="13" t="s">
        <v>457</v>
      </c>
      <c r="D503" s="14">
        <f ca="1">'Royalties Partilha'!D503+'Royalties Concessão'!D503</f>
        <v>196463.92</v>
      </c>
      <c r="E503" s="14">
        <f ca="1">'Royalties Partilha'!E503+'Royalties Concessão'!E503</f>
        <v>0</v>
      </c>
      <c r="F503" s="14">
        <f ca="1">'Royalties Partilha'!F503+'Royalties Concessão'!F503</f>
        <v>196463.92</v>
      </c>
      <c r="G503" s="14">
        <f ca="1">'Royalties Partilha'!G503+'Royalties Concessão'!G503</f>
        <v>196463.92</v>
      </c>
      <c r="H503" s="2"/>
      <c r="I503" s="11"/>
      <c r="J503" s="11"/>
    </row>
    <row r="504" spans="1:10" x14ac:dyDescent="0.2">
      <c r="A504" s="2"/>
      <c r="B504" s="12" t="s">
        <v>480</v>
      </c>
      <c r="C504" s="13" t="s">
        <v>457</v>
      </c>
      <c r="D504" s="14">
        <f ca="1">'Royalties Partilha'!D504+'Royalties Concessão'!D504</f>
        <v>140331.37</v>
      </c>
      <c r="E504" s="14">
        <f ca="1">'Royalties Partilha'!E504+'Royalties Concessão'!E504</f>
        <v>0</v>
      </c>
      <c r="F504" s="14">
        <f ca="1">'Royalties Partilha'!F504+'Royalties Concessão'!F504</f>
        <v>140331.37</v>
      </c>
      <c r="G504" s="14">
        <f ca="1">'Royalties Partilha'!G504+'Royalties Concessão'!G504</f>
        <v>140331.37</v>
      </c>
      <c r="H504" s="2"/>
      <c r="I504" s="11"/>
      <c r="J504" s="11"/>
    </row>
    <row r="505" spans="1:10" x14ac:dyDescent="0.2">
      <c r="A505" s="2"/>
      <c r="B505" s="12" t="s">
        <v>481</v>
      </c>
      <c r="C505" s="13" t="s">
        <v>457</v>
      </c>
      <c r="D505" s="14">
        <f ca="1">'Royalties Partilha'!D505+'Royalties Concessão'!D505</f>
        <v>182430.79</v>
      </c>
      <c r="E505" s="14">
        <f ca="1">'Royalties Partilha'!E505+'Royalties Concessão'!E505</f>
        <v>0</v>
      </c>
      <c r="F505" s="14">
        <f ca="1">'Royalties Partilha'!F505+'Royalties Concessão'!F505</f>
        <v>182430.79</v>
      </c>
      <c r="G505" s="14">
        <f ca="1">'Royalties Partilha'!G505+'Royalties Concessão'!G505</f>
        <v>182430.79</v>
      </c>
      <c r="H505" s="2"/>
      <c r="I505" s="11"/>
      <c r="J505" s="11"/>
    </row>
    <row r="506" spans="1:10" x14ac:dyDescent="0.2">
      <c r="A506" s="2"/>
      <c r="B506" s="12" t="s">
        <v>482</v>
      </c>
      <c r="C506" s="13" t="s">
        <v>457</v>
      </c>
      <c r="D506" s="14">
        <f ca="1">'Royalties Partilha'!D506+'Royalties Concessão'!D506</f>
        <v>797784.44</v>
      </c>
      <c r="E506" s="14">
        <f ca="1">'Royalties Partilha'!E506+'Royalties Concessão'!E506</f>
        <v>103253.63</v>
      </c>
      <c r="F506" s="14">
        <f ca="1">'Royalties Partilha'!F506+'Royalties Concessão'!F506</f>
        <v>901038.07</v>
      </c>
      <c r="G506" s="14">
        <f ca="1">'Royalties Partilha'!G506+'Royalties Concessão'!G506</f>
        <v>901038.07</v>
      </c>
      <c r="H506" s="2"/>
      <c r="I506" s="11"/>
      <c r="J506" s="11"/>
    </row>
    <row r="507" spans="1:10" x14ac:dyDescent="0.2">
      <c r="A507" s="2"/>
      <c r="B507" s="12" t="s">
        <v>483</v>
      </c>
      <c r="C507" s="13" t="s">
        <v>457</v>
      </c>
      <c r="D507" s="14">
        <f ca="1">'Royalties Partilha'!D507+'Royalties Concessão'!D507</f>
        <v>147251.95000000001</v>
      </c>
      <c r="E507" s="14">
        <f ca="1">'Royalties Partilha'!E507+'Royalties Concessão'!E507</f>
        <v>0</v>
      </c>
      <c r="F507" s="14">
        <f ca="1">'Royalties Partilha'!F507+'Royalties Concessão'!F507</f>
        <v>147251.95000000001</v>
      </c>
      <c r="G507" s="14">
        <f ca="1">'Royalties Partilha'!G507+'Royalties Concessão'!G507</f>
        <v>147251.95000000001</v>
      </c>
      <c r="H507" s="2"/>
      <c r="I507" s="11"/>
      <c r="J507" s="11"/>
    </row>
    <row r="508" spans="1:10" x14ac:dyDescent="0.2">
      <c r="A508" s="2"/>
      <c r="B508" s="12" t="s">
        <v>484</v>
      </c>
      <c r="C508" s="13" t="s">
        <v>457</v>
      </c>
      <c r="D508" s="14">
        <f ca="1">'Royalties Partilha'!D508+'Royalties Concessão'!D508</f>
        <v>189447.35</v>
      </c>
      <c r="E508" s="14">
        <f ca="1">'Royalties Partilha'!E508+'Royalties Concessão'!E508</f>
        <v>0</v>
      </c>
      <c r="F508" s="14">
        <f ca="1">'Royalties Partilha'!F508+'Royalties Concessão'!F508</f>
        <v>189447.35</v>
      </c>
      <c r="G508" s="14">
        <f ca="1">'Royalties Partilha'!G508+'Royalties Concessão'!G508</f>
        <v>189447.35</v>
      </c>
      <c r="H508" s="2"/>
      <c r="I508" s="11"/>
      <c r="J508" s="11"/>
    </row>
    <row r="509" spans="1:10" x14ac:dyDescent="0.2">
      <c r="A509" s="2"/>
      <c r="B509" s="12" t="s">
        <v>485</v>
      </c>
      <c r="C509" s="13" t="s">
        <v>457</v>
      </c>
      <c r="D509" s="14">
        <f ca="1">'Royalties Partilha'!D509+'Royalties Concessão'!D509</f>
        <v>259517.05</v>
      </c>
      <c r="E509" s="14">
        <f ca="1">'Royalties Partilha'!E509+'Royalties Concessão'!E509</f>
        <v>0</v>
      </c>
      <c r="F509" s="14">
        <f ca="1">'Royalties Partilha'!F509+'Royalties Concessão'!F509</f>
        <v>259517.05</v>
      </c>
      <c r="G509" s="14">
        <f ca="1">'Royalties Partilha'!G509+'Royalties Concessão'!G509</f>
        <v>259517.05</v>
      </c>
      <c r="H509" s="2"/>
      <c r="I509" s="11"/>
      <c r="J509" s="11"/>
    </row>
    <row r="510" spans="1:10" x14ac:dyDescent="0.2">
      <c r="A510" s="2"/>
      <c r="B510" s="12" t="s">
        <v>486</v>
      </c>
      <c r="C510" s="13" t="s">
        <v>457</v>
      </c>
      <c r="D510" s="14">
        <f ca="1">'Royalties Partilha'!D510+'Royalties Concessão'!D510</f>
        <v>182334.81</v>
      </c>
      <c r="E510" s="14">
        <f ca="1">'Royalties Partilha'!E510+'Royalties Concessão'!E510</f>
        <v>0</v>
      </c>
      <c r="F510" s="14">
        <f ca="1">'Royalties Partilha'!F510+'Royalties Concessão'!F510</f>
        <v>182334.81</v>
      </c>
      <c r="G510" s="14">
        <f ca="1">'Royalties Partilha'!G510+'Royalties Concessão'!G510</f>
        <v>182334.81</v>
      </c>
      <c r="H510" s="2"/>
      <c r="I510" s="11"/>
      <c r="J510" s="11"/>
    </row>
    <row r="511" spans="1:10" x14ac:dyDescent="0.2">
      <c r="A511" s="2"/>
      <c r="B511" s="12" t="s">
        <v>487</v>
      </c>
      <c r="C511" s="13" t="s">
        <v>457</v>
      </c>
      <c r="D511" s="14">
        <f ca="1">'Royalties Partilha'!D511+'Royalties Concessão'!D511</f>
        <v>147347.93</v>
      </c>
      <c r="E511" s="14">
        <f ca="1">'Royalties Partilha'!E511+'Royalties Concessão'!E511</f>
        <v>0</v>
      </c>
      <c r="F511" s="14">
        <f ca="1">'Royalties Partilha'!F511+'Royalties Concessão'!F511</f>
        <v>147347.93</v>
      </c>
      <c r="G511" s="14">
        <f ca="1">'Royalties Partilha'!G511+'Royalties Concessão'!G511</f>
        <v>147347.93</v>
      </c>
      <c r="H511" s="2"/>
      <c r="I511" s="11"/>
      <c r="J511" s="11"/>
    </row>
    <row r="512" spans="1:10" x14ac:dyDescent="0.2">
      <c r="A512" s="2"/>
      <c r="B512" s="12" t="s">
        <v>488</v>
      </c>
      <c r="C512" s="13" t="s">
        <v>457</v>
      </c>
      <c r="D512" s="14">
        <f ca="1">'Royalties Partilha'!D512+'Royalties Concessão'!D512</f>
        <v>140331.37</v>
      </c>
      <c r="E512" s="14">
        <f ca="1">'Royalties Partilha'!E512+'Royalties Concessão'!E512</f>
        <v>0</v>
      </c>
      <c r="F512" s="14">
        <f ca="1">'Royalties Partilha'!F512+'Royalties Concessão'!F512</f>
        <v>140331.37</v>
      </c>
      <c r="G512" s="14">
        <f ca="1">'Royalties Partilha'!G512+'Royalties Concessão'!G512</f>
        <v>140331.37</v>
      </c>
      <c r="H512" s="2"/>
      <c r="I512" s="11"/>
      <c r="J512" s="11"/>
    </row>
    <row r="513" spans="1:10" x14ac:dyDescent="0.2">
      <c r="A513" s="2"/>
      <c r="B513" s="12" t="s">
        <v>489</v>
      </c>
      <c r="C513" s="13" t="s">
        <v>457</v>
      </c>
      <c r="D513" s="14">
        <f ca="1">'Royalties Partilha'!D513+'Royalties Concessão'!D513</f>
        <v>154268.51999999999</v>
      </c>
      <c r="E513" s="14">
        <f ca="1">'Royalties Partilha'!E513+'Royalties Concessão'!E513</f>
        <v>0</v>
      </c>
      <c r="F513" s="14">
        <f ca="1">'Royalties Partilha'!F513+'Royalties Concessão'!F513</f>
        <v>154268.51999999999</v>
      </c>
      <c r="G513" s="14">
        <f ca="1">'Royalties Partilha'!G513+'Royalties Concessão'!G513</f>
        <v>154268.51999999999</v>
      </c>
      <c r="H513" s="2"/>
      <c r="I513" s="11"/>
      <c r="J513" s="11"/>
    </row>
    <row r="514" spans="1:10" x14ac:dyDescent="0.2">
      <c r="A514" s="2"/>
      <c r="B514" s="12" t="s">
        <v>490</v>
      </c>
      <c r="C514" s="13" t="s">
        <v>457</v>
      </c>
      <c r="D514" s="14">
        <f ca="1">'Royalties Partilha'!D514+'Royalties Concessão'!D514</f>
        <v>147347.93</v>
      </c>
      <c r="E514" s="14">
        <f ca="1">'Royalties Partilha'!E514+'Royalties Concessão'!E514</f>
        <v>0</v>
      </c>
      <c r="F514" s="14">
        <f ca="1">'Royalties Partilha'!F514+'Royalties Concessão'!F514</f>
        <v>147347.93</v>
      </c>
      <c r="G514" s="14">
        <f ca="1">'Royalties Partilha'!G514+'Royalties Concessão'!G514</f>
        <v>147347.93</v>
      </c>
      <c r="H514" s="2"/>
      <c r="I514" s="11"/>
      <c r="J514" s="11"/>
    </row>
    <row r="515" spans="1:10" x14ac:dyDescent="0.2">
      <c r="A515" s="2"/>
      <c r="B515" s="12" t="s">
        <v>491</v>
      </c>
      <c r="C515" s="13" t="s">
        <v>457</v>
      </c>
      <c r="D515" s="14">
        <f ca="1">'Royalties Partilha'!D515+'Royalties Concessão'!D515</f>
        <v>161381.07999999999</v>
      </c>
      <c r="E515" s="14">
        <f ca="1">'Royalties Partilha'!E515+'Royalties Concessão'!E515</f>
        <v>0</v>
      </c>
      <c r="F515" s="14">
        <f ca="1">'Royalties Partilha'!F515+'Royalties Concessão'!F515</f>
        <v>161381.07999999999</v>
      </c>
      <c r="G515" s="14">
        <f ca="1">'Royalties Partilha'!G515+'Royalties Concessão'!G515</f>
        <v>161381.07999999999</v>
      </c>
      <c r="H515" s="2"/>
      <c r="I515" s="11"/>
      <c r="J515" s="11"/>
    </row>
    <row r="516" spans="1:10" x14ac:dyDescent="0.2">
      <c r="A516" s="2"/>
      <c r="B516" s="12" t="s">
        <v>492</v>
      </c>
      <c r="C516" s="13" t="s">
        <v>457</v>
      </c>
      <c r="D516" s="14">
        <f ca="1">'Royalties Partilha'!D516+'Royalties Concessão'!D516</f>
        <v>1004239.08</v>
      </c>
      <c r="E516" s="14">
        <f ca="1">'Royalties Partilha'!E516+'Royalties Concessão'!E516</f>
        <v>5988327.9700000007</v>
      </c>
      <c r="F516" s="14">
        <f ca="1">'Royalties Partilha'!F516+'Royalties Concessão'!F516</f>
        <v>6992567.0499999998</v>
      </c>
      <c r="G516" s="14">
        <f ca="1">'Royalties Partilha'!G516+'Royalties Concessão'!G516</f>
        <v>6992567.0499999998</v>
      </c>
      <c r="H516" s="2"/>
      <c r="I516" s="11"/>
      <c r="J516" s="11"/>
    </row>
    <row r="517" spans="1:10" x14ac:dyDescent="0.2">
      <c r="A517" s="2"/>
      <c r="B517" s="12" t="s">
        <v>493</v>
      </c>
      <c r="C517" s="13" t="s">
        <v>457</v>
      </c>
      <c r="D517" s="14">
        <f ca="1">'Royalties Partilha'!D517+'Royalties Concessão'!D517</f>
        <v>147347.93</v>
      </c>
      <c r="E517" s="14">
        <f ca="1">'Royalties Partilha'!E517+'Royalties Concessão'!E517</f>
        <v>0</v>
      </c>
      <c r="F517" s="14">
        <f ca="1">'Royalties Partilha'!F517+'Royalties Concessão'!F517</f>
        <v>147347.93</v>
      </c>
      <c r="G517" s="14">
        <f ca="1">'Royalties Partilha'!G517+'Royalties Concessão'!G517</f>
        <v>147347.93</v>
      </c>
      <c r="H517" s="2"/>
      <c r="I517" s="11"/>
      <c r="J517" s="11"/>
    </row>
    <row r="518" spans="1:10" x14ac:dyDescent="0.2">
      <c r="A518" s="2"/>
      <c r="B518" s="12" t="s">
        <v>494</v>
      </c>
      <c r="C518" s="13" t="s">
        <v>457</v>
      </c>
      <c r="D518" s="14">
        <f ca="1">'Royalties Partilha'!D518+'Royalties Concessão'!D518</f>
        <v>189447.35</v>
      </c>
      <c r="E518" s="14">
        <f ca="1">'Royalties Partilha'!E518+'Royalties Concessão'!E518</f>
        <v>0</v>
      </c>
      <c r="F518" s="14">
        <f ca="1">'Royalties Partilha'!F518+'Royalties Concessão'!F518</f>
        <v>189447.35</v>
      </c>
      <c r="G518" s="14">
        <f ca="1">'Royalties Partilha'!G518+'Royalties Concessão'!G518</f>
        <v>189447.35</v>
      </c>
      <c r="H518" s="2"/>
      <c r="I518" s="11"/>
      <c r="J518" s="11"/>
    </row>
    <row r="519" spans="1:10" x14ac:dyDescent="0.2">
      <c r="A519" s="2"/>
      <c r="B519" s="12" t="s">
        <v>495</v>
      </c>
      <c r="C519" s="13" t="s">
        <v>457</v>
      </c>
      <c r="D519" s="14">
        <f ca="1">'Royalties Partilha'!D519+'Royalties Concessão'!D519</f>
        <v>626364.09</v>
      </c>
      <c r="E519" s="14">
        <f ca="1">'Royalties Partilha'!E519+'Royalties Concessão'!E519</f>
        <v>177841.97999999998</v>
      </c>
      <c r="F519" s="14">
        <f ca="1">'Royalties Partilha'!F519+'Royalties Concessão'!F519</f>
        <v>804206.07</v>
      </c>
      <c r="G519" s="14">
        <f ca="1">'Royalties Partilha'!G519+'Royalties Concessão'!G519</f>
        <v>804206.07</v>
      </c>
      <c r="H519" s="2"/>
      <c r="I519" s="11"/>
      <c r="J519" s="11"/>
    </row>
    <row r="520" spans="1:10" x14ac:dyDescent="0.2">
      <c r="A520" s="2"/>
      <c r="B520" s="12" t="s">
        <v>496</v>
      </c>
      <c r="C520" s="13" t="s">
        <v>457</v>
      </c>
      <c r="D520" s="14">
        <f ca="1">'Royalties Partilha'!D520+'Royalties Concessão'!D520</f>
        <v>147347.93</v>
      </c>
      <c r="E520" s="14">
        <f ca="1">'Royalties Partilha'!E520+'Royalties Concessão'!E520</f>
        <v>0</v>
      </c>
      <c r="F520" s="14">
        <f ca="1">'Royalties Partilha'!F520+'Royalties Concessão'!F520</f>
        <v>147347.93</v>
      </c>
      <c r="G520" s="14">
        <f ca="1">'Royalties Partilha'!G520+'Royalties Concessão'!G520</f>
        <v>147347.93</v>
      </c>
      <c r="H520" s="2"/>
      <c r="I520" s="11"/>
      <c r="J520" s="11"/>
    </row>
    <row r="521" spans="1:10" x14ac:dyDescent="0.2">
      <c r="A521" s="2"/>
      <c r="B521" s="12" t="s">
        <v>497</v>
      </c>
      <c r="C521" s="13" t="s">
        <v>457</v>
      </c>
      <c r="D521" s="14">
        <f ca="1">'Royalties Partilha'!D521+'Royalties Concessão'!D521</f>
        <v>161381.07999999999</v>
      </c>
      <c r="E521" s="14">
        <f ca="1">'Royalties Partilha'!E521+'Royalties Concessão'!E521</f>
        <v>0</v>
      </c>
      <c r="F521" s="14">
        <f ca="1">'Royalties Partilha'!F521+'Royalties Concessão'!F521</f>
        <v>161381.07999999999</v>
      </c>
      <c r="G521" s="14">
        <f ca="1">'Royalties Partilha'!G521+'Royalties Concessão'!G521</f>
        <v>161381.07999999999</v>
      </c>
      <c r="H521" s="2"/>
      <c r="I521" s="11"/>
      <c r="J521" s="11"/>
    </row>
    <row r="522" spans="1:10" x14ac:dyDescent="0.2">
      <c r="A522" s="2"/>
      <c r="B522" s="12" t="s">
        <v>498</v>
      </c>
      <c r="C522" s="13" t="s">
        <v>457</v>
      </c>
      <c r="D522" s="14">
        <f ca="1">'Royalties Partilha'!D522+'Royalties Concessão'!D522</f>
        <v>147347.93</v>
      </c>
      <c r="E522" s="14">
        <f ca="1">'Royalties Partilha'!E522+'Royalties Concessão'!E522</f>
        <v>0</v>
      </c>
      <c r="F522" s="14">
        <f ca="1">'Royalties Partilha'!F522+'Royalties Concessão'!F522</f>
        <v>147347.93</v>
      </c>
      <c r="G522" s="14">
        <f ca="1">'Royalties Partilha'!G522+'Royalties Concessão'!G522</f>
        <v>147347.93</v>
      </c>
      <c r="H522" s="2"/>
      <c r="I522" s="11"/>
      <c r="J522" s="11"/>
    </row>
    <row r="523" spans="1:10" x14ac:dyDescent="0.2">
      <c r="A523" s="2"/>
      <c r="B523" s="12" t="s">
        <v>499</v>
      </c>
      <c r="C523" s="13" t="s">
        <v>457</v>
      </c>
      <c r="D523" s="14">
        <f ca="1">'Royalties Partilha'!D523+'Royalties Concessão'!D523</f>
        <v>6533425.25</v>
      </c>
      <c r="E523" s="14">
        <f ca="1">'Royalties Partilha'!E523+'Royalties Concessão'!E523</f>
        <v>1382321.3599999999</v>
      </c>
      <c r="F523" s="14">
        <f ca="1">'Royalties Partilha'!F523+'Royalties Concessão'!F523</f>
        <v>7915746.6100000003</v>
      </c>
      <c r="G523" s="14">
        <f ca="1">'Royalties Partilha'!G523+'Royalties Concessão'!G523</f>
        <v>7915746.6100000003</v>
      </c>
      <c r="H523" s="2"/>
      <c r="I523" s="11"/>
      <c r="J523" s="11"/>
    </row>
    <row r="524" spans="1:10" x14ac:dyDescent="0.2">
      <c r="A524" s="2"/>
      <c r="B524" s="12" t="s">
        <v>500</v>
      </c>
      <c r="C524" s="13" t="s">
        <v>457</v>
      </c>
      <c r="D524" s="14">
        <f ca="1">'Royalties Partilha'!D524+'Royalties Concessão'!D524</f>
        <v>154364.5</v>
      </c>
      <c r="E524" s="14">
        <f ca="1">'Royalties Partilha'!E524+'Royalties Concessão'!E524</f>
        <v>0</v>
      </c>
      <c r="F524" s="14">
        <f ca="1">'Royalties Partilha'!F524+'Royalties Concessão'!F524</f>
        <v>154364.5</v>
      </c>
      <c r="G524" s="14">
        <f ca="1">'Royalties Partilha'!G524+'Royalties Concessão'!G524</f>
        <v>154364.5</v>
      </c>
      <c r="H524" s="2"/>
      <c r="I524" s="11"/>
      <c r="J524" s="11"/>
    </row>
    <row r="525" spans="1:10" x14ac:dyDescent="0.2">
      <c r="A525" s="2"/>
      <c r="B525" s="12" t="s">
        <v>501</v>
      </c>
      <c r="C525" s="13" t="s">
        <v>457</v>
      </c>
      <c r="D525" s="14">
        <f ca="1">'Royalties Partilha'!D525+'Royalties Concessão'!D525</f>
        <v>947007.83</v>
      </c>
      <c r="E525" s="14">
        <f ca="1">'Royalties Partilha'!E525+'Royalties Concessão'!E525</f>
        <v>7243241.3099999996</v>
      </c>
      <c r="F525" s="14">
        <f ca="1">'Royalties Partilha'!F525+'Royalties Concessão'!F525</f>
        <v>8190249.1399999997</v>
      </c>
      <c r="G525" s="14">
        <f ca="1">'Royalties Partilha'!G525+'Royalties Concessão'!G525</f>
        <v>8190249.1399999997</v>
      </c>
      <c r="H525" s="2"/>
      <c r="I525" s="11"/>
      <c r="J525" s="11"/>
    </row>
    <row r="526" spans="1:10" x14ac:dyDescent="0.2">
      <c r="A526" s="2"/>
      <c r="B526" s="12" t="s">
        <v>502</v>
      </c>
      <c r="C526" s="13" t="s">
        <v>457</v>
      </c>
      <c r="D526" s="14">
        <f ca="1">'Royalties Partilha'!D526+'Royalties Concessão'!D526</f>
        <v>161285.1</v>
      </c>
      <c r="E526" s="14">
        <f ca="1">'Royalties Partilha'!E526+'Royalties Concessão'!E526</f>
        <v>0</v>
      </c>
      <c r="F526" s="14">
        <f ca="1">'Royalties Partilha'!F526+'Royalties Concessão'!F526</f>
        <v>161285.1</v>
      </c>
      <c r="G526" s="14">
        <f ca="1">'Royalties Partilha'!G526+'Royalties Concessão'!G526</f>
        <v>161285.1</v>
      </c>
      <c r="H526" s="2"/>
      <c r="I526" s="11"/>
      <c r="J526" s="11"/>
    </row>
    <row r="527" spans="1:10" x14ac:dyDescent="0.2">
      <c r="A527" s="2"/>
      <c r="B527" s="12" t="s">
        <v>503</v>
      </c>
      <c r="C527" s="13" t="s">
        <v>457</v>
      </c>
      <c r="D527" s="14">
        <f ca="1">'Royalties Partilha'!D527+'Royalties Concessão'!D527</f>
        <v>147251.95000000001</v>
      </c>
      <c r="E527" s="14">
        <f ca="1">'Royalties Partilha'!E527+'Royalties Concessão'!E527</f>
        <v>0</v>
      </c>
      <c r="F527" s="14">
        <f ca="1">'Royalties Partilha'!F527+'Royalties Concessão'!F527</f>
        <v>147251.95000000001</v>
      </c>
      <c r="G527" s="14">
        <f ca="1">'Royalties Partilha'!G527+'Royalties Concessão'!G527</f>
        <v>147251.95000000001</v>
      </c>
      <c r="H527" s="2"/>
      <c r="I527" s="11"/>
      <c r="J527" s="11"/>
    </row>
    <row r="528" spans="1:10" x14ac:dyDescent="0.2">
      <c r="A528" s="2"/>
      <c r="B528" s="12" t="s">
        <v>504</v>
      </c>
      <c r="C528" s="13" t="s">
        <v>457</v>
      </c>
      <c r="D528" s="14">
        <f ca="1">'Royalties Partilha'!D528+'Royalties Concessão'!D528</f>
        <v>189447.35</v>
      </c>
      <c r="E528" s="14">
        <f ca="1">'Royalties Partilha'!E528+'Royalties Concessão'!E528</f>
        <v>0</v>
      </c>
      <c r="F528" s="14">
        <f ca="1">'Royalties Partilha'!F528+'Royalties Concessão'!F528</f>
        <v>189447.35</v>
      </c>
      <c r="G528" s="14">
        <f ca="1">'Royalties Partilha'!G528+'Royalties Concessão'!G528</f>
        <v>189447.35</v>
      </c>
      <c r="H528" s="2"/>
      <c r="I528" s="11"/>
      <c r="J528" s="11"/>
    </row>
    <row r="529" spans="1:10" x14ac:dyDescent="0.2">
      <c r="A529" s="2"/>
      <c r="B529" s="12" t="s">
        <v>505</v>
      </c>
      <c r="C529" s="13" t="s">
        <v>457</v>
      </c>
      <c r="D529" s="14">
        <f ca="1">'Royalties Partilha'!D529+'Royalties Concessão'!D529</f>
        <v>168397.64</v>
      </c>
      <c r="E529" s="14">
        <f ca="1">'Royalties Partilha'!E529+'Royalties Concessão'!E529</f>
        <v>0</v>
      </c>
      <c r="F529" s="14">
        <f ca="1">'Royalties Partilha'!F529+'Royalties Concessão'!F529</f>
        <v>168397.64</v>
      </c>
      <c r="G529" s="14">
        <f ca="1">'Royalties Partilha'!G529+'Royalties Concessão'!G529</f>
        <v>168397.64</v>
      </c>
      <c r="H529" s="2"/>
      <c r="I529" s="11"/>
      <c r="J529" s="11"/>
    </row>
    <row r="530" spans="1:10" x14ac:dyDescent="0.2">
      <c r="A530" s="2"/>
      <c r="B530" s="12" t="s">
        <v>506</v>
      </c>
      <c r="C530" s="13" t="s">
        <v>457</v>
      </c>
      <c r="D530" s="14">
        <f ca="1">'Royalties Partilha'!D530+'Royalties Concessão'!D530</f>
        <v>140331.37</v>
      </c>
      <c r="E530" s="14">
        <f ca="1">'Royalties Partilha'!E530+'Royalties Concessão'!E530</f>
        <v>0</v>
      </c>
      <c r="F530" s="14">
        <f ca="1">'Royalties Partilha'!F530+'Royalties Concessão'!F530</f>
        <v>140331.37</v>
      </c>
      <c r="G530" s="14">
        <f ca="1">'Royalties Partilha'!G530+'Royalties Concessão'!G530</f>
        <v>140331.37</v>
      </c>
      <c r="H530" s="2"/>
      <c r="I530" s="11"/>
      <c r="J530" s="11"/>
    </row>
    <row r="531" spans="1:10" x14ac:dyDescent="0.2">
      <c r="A531" s="2"/>
      <c r="B531" s="12" t="s">
        <v>507</v>
      </c>
      <c r="C531" s="13" t="s">
        <v>457</v>
      </c>
      <c r="D531" s="14">
        <f ca="1">'Royalties Partilha'!D531+'Royalties Concessão'!D531</f>
        <v>175414.21</v>
      </c>
      <c r="E531" s="14">
        <f ca="1">'Royalties Partilha'!E531+'Royalties Concessão'!E531</f>
        <v>0</v>
      </c>
      <c r="F531" s="14">
        <f ca="1">'Royalties Partilha'!F531+'Royalties Concessão'!F531</f>
        <v>175414.21</v>
      </c>
      <c r="G531" s="14">
        <f ca="1">'Royalties Partilha'!G531+'Royalties Concessão'!G531</f>
        <v>175414.21</v>
      </c>
      <c r="H531" s="2"/>
      <c r="I531" s="11"/>
      <c r="J531" s="11"/>
    </row>
    <row r="532" spans="1:10" x14ac:dyDescent="0.2">
      <c r="A532" s="2"/>
      <c r="B532" s="12" t="s">
        <v>508</v>
      </c>
      <c r="C532" s="13" t="s">
        <v>457</v>
      </c>
      <c r="D532" s="14">
        <f ca="1">'Royalties Partilha'!D532+'Royalties Concessão'!D532</f>
        <v>161285.1</v>
      </c>
      <c r="E532" s="14">
        <f ca="1">'Royalties Partilha'!E532+'Royalties Concessão'!E532</f>
        <v>0</v>
      </c>
      <c r="F532" s="14">
        <f ca="1">'Royalties Partilha'!F532+'Royalties Concessão'!F532</f>
        <v>161285.1</v>
      </c>
      <c r="G532" s="14">
        <f ca="1">'Royalties Partilha'!G532+'Royalties Concessão'!G532</f>
        <v>161285.1</v>
      </c>
      <c r="H532" s="2"/>
      <c r="I532" s="11"/>
      <c r="J532" s="11"/>
    </row>
    <row r="533" spans="1:10" x14ac:dyDescent="0.2">
      <c r="A533" s="2"/>
      <c r="B533" s="12" t="s">
        <v>509</v>
      </c>
      <c r="C533" s="13" t="s">
        <v>457</v>
      </c>
      <c r="D533" s="14">
        <f ca="1">'Royalties Partilha'!D533+'Royalties Concessão'!D533</f>
        <v>217513.63</v>
      </c>
      <c r="E533" s="14">
        <f ca="1">'Royalties Partilha'!E533+'Royalties Concessão'!E533</f>
        <v>0</v>
      </c>
      <c r="F533" s="14">
        <f ca="1">'Royalties Partilha'!F533+'Royalties Concessão'!F533</f>
        <v>217513.63</v>
      </c>
      <c r="G533" s="14">
        <f ca="1">'Royalties Partilha'!G533+'Royalties Concessão'!G533</f>
        <v>217513.63</v>
      </c>
      <c r="H533" s="2"/>
      <c r="I533" s="11"/>
      <c r="J533" s="11"/>
    </row>
    <row r="534" spans="1:10" x14ac:dyDescent="0.2">
      <c r="A534" s="2"/>
      <c r="B534" s="12" t="s">
        <v>510</v>
      </c>
      <c r="C534" s="13" t="s">
        <v>457</v>
      </c>
      <c r="D534" s="14">
        <f ca="1">'Royalties Partilha'!D534+'Royalties Concessão'!D534</f>
        <v>182430.79</v>
      </c>
      <c r="E534" s="14">
        <f ca="1">'Royalties Partilha'!E534+'Royalties Concessão'!E534</f>
        <v>0</v>
      </c>
      <c r="F534" s="14">
        <f ca="1">'Royalties Partilha'!F534+'Royalties Concessão'!F534</f>
        <v>182430.79</v>
      </c>
      <c r="G534" s="14">
        <f ca="1">'Royalties Partilha'!G534+'Royalties Concessão'!G534</f>
        <v>182430.79</v>
      </c>
      <c r="H534" s="2"/>
      <c r="I534" s="11"/>
      <c r="J534" s="11"/>
    </row>
    <row r="535" spans="1:10" x14ac:dyDescent="0.2">
      <c r="A535" s="2"/>
      <c r="B535" s="12" t="s">
        <v>511</v>
      </c>
      <c r="C535" s="13" t="s">
        <v>457</v>
      </c>
      <c r="D535" s="14">
        <f ca="1">'Royalties Partilha'!D535+'Royalties Concessão'!D535</f>
        <v>182430.79</v>
      </c>
      <c r="E535" s="14">
        <f ca="1">'Royalties Partilha'!E535+'Royalties Concessão'!E535</f>
        <v>0</v>
      </c>
      <c r="F535" s="14">
        <f ca="1">'Royalties Partilha'!F535+'Royalties Concessão'!F535</f>
        <v>182430.79</v>
      </c>
      <c r="G535" s="14">
        <f ca="1">'Royalties Partilha'!G535+'Royalties Concessão'!G535</f>
        <v>182430.79</v>
      </c>
      <c r="H535" s="2"/>
      <c r="I535" s="11"/>
      <c r="J535" s="11"/>
    </row>
    <row r="536" spans="1:10" x14ac:dyDescent="0.2">
      <c r="A536" s="2"/>
      <c r="B536" s="12" t="s">
        <v>512</v>
      </c>
      <c r="C536" s="13" t="s">
        <v>457</v>
      </c>
      <c r="D536" s="14">
        <f ca="1">'Royalties Partilha'!D536+'Royalties Concessão'!D536</f>
        <v>182430.79</v>
      </c>
      <c r="E536" s="14">
        <f ca="1">'Royalties Partilha'!E536+'Royalties Concessão'!E536</f>
        <v>0</v>
      </c>
      <c r="F536" s="14">
        <f ca="1">'Royalties Partilha'!F536+'Royalties Concessão'!F536</f>
        <v>182430.79</v>
      </c>
      <c r="G536" s="14">
        <f ca="1">'Royalties Partilha'!G536+'Royalties Concessão'!G536</f>
        <v>182430.79</v>
      </c>
      <c r="H536" s="2"/>
      <c r="I536" s="11"/>
      <c r="J536" s="11"/>
    </row>
    <row r="537" spans="1:10" x14ac:dyDescent="0.2">
      <c r="A537" s="2"/>
      <c r="B537" s="12" t="s">
        <v>513</v>
      </c>
      <c r="C537" s="13" t="s">
        <v>457</v>
      </c>
      <c r="D537" s="14">
        <f ca="1">'Royalties Partilha'!D537+'Royalties Concessão'!D537</f>
        <v>816276.84</v>
      </c>
      <c r="E537" s="14">
        <f ca="1">'Royalties Partilha'!E537+'Royalties Concessão'!E537</f>
        <v>546146.18999999994</v>
      </c>
      <c r="F537" s="14">
        <f ca="1">'Royalties Partilha'!F537+'Royalties Concessão'!F537</f>
        <v>1362423.0299999998</v>
      </c>
      <c r="G537" s="14">
        <f ca="1">'Royalties Partilha'!G537+'Royalties Concessão'!G537</f>
        <v>1362423.0299999998</v>
      </c>
      <c r="H537" s="2"/>
      <c r="I537" s="11"/>
      <c r="J537" s="11"/>
    </row>
    <row r="538" spans="1:10" x14ac:dyDescent="0.2">
      <c r="A538" s="2"/>
      <c r="B538" s="12" t="s">
        <v>514</v>
      </c>
      <c r="C538" s="13" t="s">
        <v>457</v>
      </c>
      <c r="D538" s="14">
        <f ca="1">'Royalties Partilha'!D538+'Royalties Concessão'!D538</f>
        <v>140331.37</v>
      </c>
      <c r="E538" s="14">
        <f ca="1">'Royalties Partilha'!E538+'Royalties Concessão'!E538</f>
        <v>0</v>
      </c>
      <c r="F538" s="14">
        <f ca="1">'Royalties Partilha'!F538+'Royalties Concessão'!F538</f>
        <v>140331.37</v>
      </c>
      <c r="G538" s="14">
        <f ca="1">'Royalties Partilha'!G538+'Royalties Concessão'!G538</f>
        <v>140331.37</v>
      </c>
      <c r="H538" s="2"/>
      <c r="I538" s="11"/>
      <c r="J538" s="11"/>
    </row>
    <row r="539" spans="1:10" x14ac:dyDescent="0.2">
      <c r="A539" s="2"/>
      <c r="B539" s="12" t="s">
        <v>515</v>
      </c>
      <c r="C539" s="13" t="s">
        <v>457</v>
      </c>
      <c r="D539" s="14">
        <f ca="1">'Royalties Partilha'!D539+'Royalties Concessão'!D539</f>
        <v>698616.31</v>
      </c>
      <c r="E539" s="14">
        <f ca="1">'Royalties Partilha'!E539+'Royalties Concessão'!E539</f>
        <v>7215476.6900000004</v>
      </c>
      <c r="F539" s="14">
        <f ca="1">'Royalties Partilha'!F539+'Royalties Concessão'!F539</f>
        <v>7914093</v>
      </c>
      <c r="G539" s="14">
        <f ca="1">'Royalties Partilha'!G539+'Royalties Concessão'!G539</f>
        <v>7914093</v>
      </c>
      <c r="H539" s="2"/>
      <c r="I539" s="11"/>
      <c r="J539" s="11"/>
    </row>
    <row r="540" spans="1:10" x14ac:dyDescent="0.2">
      <c r="A540" s="2"/>
      <c r="B540" s="12" t="s">
        <v>516</v>
      </c>
      <c r="C540" s="13" t="s">
        <v>457</v>
      </c>
      <c r="D540" s="14">
        <f ca="1">'Royalties Partilha'!D540+'Royalties Concessão'!D540</f>
        <v>168397.64</v>
      </c>
      <c r="E540" s="14">
        <f ca="1">'Royalties Partilha'!E540+'Royalties Concessão'!E540</f>
        <v>0</v>
      </c>
      <c r="F540" s="14">
        <f ca="1">'Royalties Partilha'!F540+'Royalties Concessão'!F540</f>
        <v>168397.64</v>
      </c>
      <c r="G540" s="14">
        <f ca="1">'Royalties Partilha'!G540+'Royalties Concessão'!G540</f>
        <v>168397.64</v>
      </c>
      <c r="H540" s="2"/>
      <c r="I540" s="11"/>
      <c r="J540" s="11"/>
    </row>
    <row r="541" spans="1:10" x14ac:dyDescent="0.2">
      <c r="A541" s="2"/>
      <c r="B541" s="12" t="s">
        <v>517</v>
      </c>
      <c r="C541" s="13" t="s">
        <v>457</v>
      </c>
      <c r="D541" s="14">
        <f ca="1">'Royalties Partilha'!D541+'Royalties Concessão'!D541</f>
        <v>147347.93</v>
      </c>
      <c r="E541" s="14">
        <f ca="1">'Royalties Partilha'!E541+'Royalties Concessão'!E541</f>
        <v>0</v>
      </c>
      <c r="F541" s="14">
        <f ca="1">'Royalties Partilha'!F541+'Royalties Concessão'!F541</f>
        <v>147347.93</v>
      </c>
      <c r="G541" s="14">
        <f ca="1">'Royalties Partilha'!G541+'Royalties Concessão'!G541</f>
        <v>147347.93</v>
      </c>
      <c r="H541" s="2"/>
      <c r="I541" s="11"/>
      <c r="J541" s="11"/>
    </row>
    <row r="542" spans="1:10" x14ac:dyDescent="0.2">
      <c r="A542" s="2"/>
      <c r="B542" s="12" t="s">
        <v>518</v>
      </c>
      <c r="C542" s="13" t="s">
        <v>457</v>
      </c>
      <c r="D542" s="14">
        <f ca="1">'Royalties Partilha'!D542+'Royalties Concessão'!D542</f>
        <v>154364.5</v>
      </c>
      <c r="E542" s="14">
        <f ca="1">'Royalties Partilha'!E542+'Royalties Concessão'!E542</f>
        <v>0</v>
      </c>
      <c r="F542" s="14">
        <f ca="1">'Royalties Partilha'!F542+'Royalties Concessão'!F542</f>
        <v>154364.5</v>
      </c>
      <c r="G542" s="14">
        <f ca="1">'Royalties Partilha'!G542+'Royalties Concessão'!G542</f>
        <v>154364.5</v>
      </c>
      <c r="H542" s="2"/>
      <c r="I542" s="11"/>
      <c r="J542" s="11"/>
    </row>
    <row r="543" spans="1:10" x14ac:dyDescent="0.2">
      <c r="A543" s="2"/>
      <c r="B543" s="12" t="s">
        <v>519</v>
      </c>
      <c r="C543" s="13" t="s">
        <v>457</v>
      </c>
      <c r="D543" s="14">
        <f ca="1">'Royalties Partilha'!D543+'Royalties Concessão'!D543</f>
        <v>203384.51</v>
      </c>
      <c r="E543" s="14">
        <f ca="1">'Royalties Partilha'!E543+'Royalties Concessão'!E543</f>
        <v>0</v>
      </c>
      <c r="F543" s="14">
        <f ca="1">'Royalties Partilha'!F543+'Royalties Concessão'!F543</f>
        <v>203384.51</v>
      </c>
      <c r="G543" s="14">
        <f ca="1">'Royalties Partilha'!G543+'Royalties Concessão'!G543</f>
        <v>203384.51</v>
      </c>
      <c r="H543" s="2"/>
      <c r="I543" s="11"/>
      <c r="J543" s="11"/>
    </row>
    <row r="544" spans="1:10" x14ac:dyDescent="0.2">
      <c r="A544" s="2"/>
      <c r="B544" s="12" t="s">
        <v>520</v>
      </c>
      <c r="C544" s="13" t="s">
        <v>457</v>
      </c>
      <c r="D544" s="14">
        <f ca="1">'Royalties Partilha'!D544+'Royalties Concessão'!D544</f>
        <v>182430.79</v>
      </c>
      <c r="E544" s="14">
        <f ca="1">'Royalties Partilha'!E544+'Royalties Concessão'!E544</f>
        <v>0</v>
      </c>
      <c r="F544" s="14">
        <f ca="1">'Royalties Partilha'!F544+'Royalties Concessão'!F544</f>
        <v>182430.79</v>
      </c>
      <c r="G544" s="14">
        <f ca="1">'Royalties Partilha'!G544+'Royalties Concessão'!G544</f>
        <v>182430.79</v>
      </c>
      <c r="H544" s="2"/>
      <c r="I544" s="11"/>
      <c r="J544" s="11"/>
    </row>
    <row r="545" spans="1:10" x14ac:dyDescent="0.2">
      <c r="A545" s="2"/>
      <c r="B545" s="12" t="s">
        <v>521</v>
      </c>
      <c r="C545" s="13" t="s">
        <v>457</v>
      </c>
      <c r="D545" s="14">
        <f ca="1">'Royalties Partilha'!D545+'Royalties Concessão'!D545</f>
        <v>140331.37</v>
      </c>
      <c r="E545" s="14">
        <f ca="1">'Royalties Partilha'!E545+'Royalties Concessão'!E545</f>
        <v>0</v>
      </c>
      <c r="F545" s="14">
        <f ca="1">'Royalties Partilha'!F545+'Royalties Concessão'!F545</f>
        <v>140331.37</v>
      </c>
      <c r="G545" s="14">
        <f ca="1">'Royalties Partilha'!G545+'Royalties Concessão'!G545</f>
        <v>140331.37</v>
      </c>
      <c r="H545" s="2"/>
      <c r="I545" s="11"/>
      <c r="J545" s="11"/>
    </row>
    <row r="546" spans="1:10" x14ac:dyDescent="0.2">
      <c r="A546" s="2"/>
      <c r="B546" s="12" t="s">
        <v>522</v>
      </c>
      <c r="C546" s="13" t="s">
        <v>457</v>
      </c>
      <c r="D546" s="14">
        <f ca="1">'Royalties Partilha'!D546+'Royalties Concessão'!D546</f>
        <v>196367.94</v>
      </c>
      <c r="E546" s="14">
        <f ca="1">'Royalties Partilha'!E546+'Royalties Concessão'!E546</f>
        <v>0</v>
      </c>
      <c r="F546" s="14">
        <f ca="1">'Royalties Partilha'!F546+'Royalties Concessão'!F546</f>
        <v>196367.94</v>
      </c>
      <c r="G546" s="14">
        <f ca="1">'Royalties Partilha'!G546+'Royalties Concessão'!G546</f>
        <v>196367.94</v>
      </c>
      <c r="H546" s="2"/>
      <c r="I546" s="11"/>
      <c r="J546" s="11"/>
    </row>
    <row r="547" spans="1:10" x14ac:dyDescent="0.2">
      <c r="A547" s="2"/>
      <c r="B547" s="12" t="s">
        <v>523</v>
      </c>
      <c r="C547" s="13" t="s">
        <v>457</v>
      </c>
      <c r="D547" s="14">
        <f ca="1">'Royalties Partilha'!D547+'Royalties Concessão'!D547</f>
        <v>147347.93</v>
      </c>
      <c r="E547" s="14">
        <f ca="1">'Royalties Partilha'!E547+'Royalties Concessão'!E547</f>
        <v>0</v>
      </c>
      <c r="F547" s="14">
        <f ca="1">'Royalties Partilha'!F547+'Royalties Concessão'!F547</f>
        <v>147347.93</v>
      </c>
      <c r="G547" s="14">
        <f ca="1">'Royalties Partilha'!G547+'Royalties Concessão'!G547</f>
        <v>147347.93</v>
      </c>
      <c r="H547" s="2"/>
      <c r="I547" s="11"/>
      <c r="J547" s="11"/>
    </row>
    <row r="548" spans="1:10" x14ac:dyDescent="0.2">
      <c r="A548" s="2"/>
      <c r="B548" s="12" t="s">
        <v>524</v>
      </c>
      <c r="C548" s="13" t="s">
        <v>457</v>
      </c>
      <c r="D548" s="14">
        <f ca="1">'Royalties Partilha'!D548+'Royalties Concessão'!D548</f>
        <v>1944892.22</v>
      </c>
      <c r="E548" s="14">
        <f ca="1">'Royalties Partilha'!E548+'Royalties Concessão'!E548</f>
        <v>97104.77</v>
      </c>
      <c r="F548" s="14">
        <f ca="1">'Royalties Partilha'!F548+'Royalties Concessão'!F548</f>
        <v>2041996.99</v>
      </c>
      <c r="G548" s="14">
        <f ca="1">'Royalties Partilha'!G548+'Royalties Concessão'!G548</f>
        <v>2041996.99</v>
      </c>
      <c r="H548" s="2"/>
      <c r="I548" s="11"/>
      <c r="J548" s="11"/>
    </row>
    <row r="549" spans="1:10" x14ac:dyDescent="0.2">
      <c r="A549" s="2"/>
      <c r="B549" s="12" t="s">
        <v>525</v>
      </c>
      <c r="C549" s="13" t="s">
        <v>457</v>
      </c>
      <c r="D549" s="14">
        <f ca="1">'Royalties Partilha'!D549+'Royalties Concessão'!D549</f>
        <v>147347.93</v>
      </c>
      <c r="E549" s="14">
        <f ca="1">'Royalties Partilha'!E549+'Royalties Concessão'!E549</f>
        <v>0</v>
      </c>
      <c r="F549" s="14">
        <f ca="1">'Royalties Partilha'!F549+'Royalties Concessão'!F549</f>
        <v>147347.93</v>
      </c>
      <c r="G549" s="14">
        <f ca="1">'Royalties Partilha'!G549+'Royalties Concessão'!G549</f>
        <v>147347.93</v>
      </c>
      <c r="H549" s="2"/>
      <c r="I549" s="11"/>
      <c r="J549" s="11"/>
    </row>
    <row r="550" spans="1:10" x14ac:dyDescent="0.2">
      <c r="A550" s="2"/>
      <c r="B550" s="12" t="s">
        <v>526</v>
      </c>
      <c r="C550" s="13" t="s">
        <v>457</v>
      </c>
      <c r="D550" s="14">
        <f ca="1">'Royalties Partilha'!D550+'Royalties Concessão'!D550</f>
        <v>1997107.99</v>
      </c>
      <c r="E550" s="14">
        <f ca="1">'Royalties Partilha'!E550+'Royalties Concessão'!E550</f>
        <v>262824.24</v>
      </c>
      <c r="F550" s="14">
        <f ca="1">'Royalties Partilha'!F550+'Royalties Concessão'!F550</f>
        <v>2259932.23</v>
      </c>
      <c r="G550" s="14">
        <f ca="1">'Royalties Partilha'!G550+'Royalties Concessão'!G550</f>
        <v>2259932.23</v>
      </c>
      <c r="H550" s="2"/>
      <c r="I550" s="11"/>
      <c r="J550" s="11"/>
    </row>
    <row r="551" spans="1:10" x14ac:dyDescent="0.2">
      <c r="A551" s="2"/>
      <c r="B551" s="12" t="s">
        <v>527</v>
      </c>
      <c r="C551" s="13" t="s">
        <v>457</v>
      </c>
      <c r="D551" s="14">
        <f ca="1">'Royalties Partilha'!D551+'Royalties Concessão'!D551</f>
        <v>182334.81</v>
      </c>
      <c r="E551" s="14">
        <f ca="1">'Royalties Partilha'!E551+'Royalties Concessão'!E551</f>
        <v>0</v>
      </c>
      <c r="F551" s="14">
        <f ca="1">'Royalties Partilha'!F551+'Royalties Concessão'!F551</f>
        <v>182334.81</v>
      </c>
      <c r="G551" s="14">
        <f ca="1">'Royalties Partilha'!G551+'Royalties Concessão'!G551</f>
        <v>182334.81</v>
      </c>
      <c r="H551" s="2"/>
      <c r="I551" s="11"/>
      <c r="J551" s="11"/>
    </row>
    <row r="552" spans="1:10" x14ac:dyDescent="0.2">
      <c r="A552" s="2"/>
      <c r="B552" s="12" t="s">
        <v>528</v>
      </c>
      <c r="C552" s="13" t="s">
        <v>457</v>
      </c>
      <c r="D552" s="14">
        <f ca="1">'Royalties Partilha'!D552+'Royalties Concessão'!D552</f>
        <v>175318.23</v>
      </c>
      <c r="E552" s="14">
        <f ca="1">'Royalties Partilha'!E552+'Royalties Concessão'!E552</f>
        <v>0</v>
      </c>
      <c r="F552" s="14">
        <f ca="1">'Royalties Partilha'!F552+'Royalties Concessão'!F552</f>
        <v>175318.23</v>
      </c>
      <c r="G552" s="14">
        <f ca="1">'Royalties Partilha'!G552+'Royalties Concessão'!G552</f>
        <v>175318.23</v>
      </c>
      <c r="H552" s="2"/>
      <c r="I552" s="11"/>
      <c r="J552" s="11"/>
    </row>
    <row r="553" spans="1:10" x14ac:dyDescent="0.2">
      <c r="A553" s="2"/>
      <c r="B553" s="12" t="s">
        <v>529</v>
      </c>
      <c r="C553" s="13" t="s">
        <v>457</v>
      </c>
      <c r="D553" s="14">
        <f ca="1">'Royalties Partilha'!D553+'Royalties Concessão'!D553</f>
        <v>182238.83</v>
      </c>
      <c r="E553" s="14">
        <f ca="1">'Royalties Partilha'!E553+'Royalties Concessão'!E553</f>
        <v>0</v>
      </c>
      <c r="F553" s="14">
        <f ca="1">'Royalties Partilha'!F553+'Royalties Concessão'!F553</f>
        <v>182238.83</v>
      </c>
      <c r="G553" s="14">
        <f ca="1">'Royalties Partilha'!G553+'Royalties Concessão'!G553</f>
        <v>182238.83</v>
      </c>
      <c r="H553" s="2"/>
      <c r="I553" s="11"/>
      <c r="J553" s="11"/>
    </row>
    <row r="554" spans="1:10" x14ac:dyDescent="0.2">
      <c r="A554" s="2"/>
      <c r="B554" s="12" t="s">
        <v>530</v>
      </c>
      <c r="C554" s="13" t="s">
        <v>457</v>
      </c>
      <c r="D554" s="14">
        <f ca="1">'Royalties Partilha'!D554+'Royalties Concessão'!D554</f>
        <v>310135.5</v>
      </c>
      <c r="E554" s="14">
        <f ca="1">'Royalties Partilha'!E554+'Royalties Concessão'!E554</f>
        <v>14541.72</v>
      </c>
      <c r="F554" s="14">
        <f ca="1">'Royalties Partilha'!F554+'Royalties Concessão'!F554</f>
        <v>324677.22000000003</v>
      </c>
      <c r="G554" s="14">
        <f ca="1">'Royalties Partilha'!G554+'Royalties Concessão'!G554</f>
        <v>324677.22000000003</v>
      </c>
      <c r="H554" s="2"/>
      <c r="I554" s="11"/>
      <c r="J554" s="11"/>
    </row>
    <row r="555" spans="1:10" x14ac:dyDescent="0.2">
      <c r="A555" s="2"/>
      <c r="B555" s="12" t="s">
        <v>531</v>
      </c>
      <c r="C555" s="13" t="s">
        <v>457</v>
      </c>
      <c r="D555" s="14">
        <f ca="1">'Royalties Partilha'!D555+'Royalties Concessão'!D555</f>
        <v>140331.37</v>
      </c>
      <c r="E555" s="14">
        <f ca="1">'Royalties Partilha'!E555+'Royalties Concessão'!E555</f>
        <v>0</v>
      </c>
      <c r="F555" s="14">
        <f ca="1">'Royalties Partilha'!F555+'Royalties Concessão'!F555</f>
        <v>140331.37</v>
      </c>
      <c r="G555" s="14">
        <f ca="1">'Royalties Partilha'!G555+'Royalties Concessão'!G555</f>
        <v>140331.37</v>
      </c>
      <c r="H555" s="2"/>
      <c r="I555" s="11"/>
      <c r="J555" s="11"/>
    </row>
    <row r="556" spans="1:10" x14ac:dyDescent="0.2">
      <c r="A556" s="2"/>
      <c r="B556" s="12" t="s">
        <v>532</v>
      </c>
      <c r="C556" s="13" t="s">
        <v>457</v>
      </c>
      <c r="D556" s="14">
        <f ca="1">'Royalties Partilha'!D556+'Royalties Concessão'!D556</f>
        <v>154364.5</v>
      </c>
      <c r="E556" s="14">
        <f ca="1">'Royalties Partilha'!E556+'Royalties Concessão'!E556</f>
        <v>0</v>
      </c>
      <c r="F556" s="14">
        <f ca="1">'Royalties Partilha'!F556+'Royalties Concessão'!F556</f>
        <v>154364.5</v>
      </c>
      <c r="G556" s="14">
        <f ca="1">'Royalties Partilha'!G556+'Royalties Concessão'!G556</f>
        <v>154364.5</v>
      </c>
      <c r="H556" s="2"/>
      <c r="I556" s="11"/>
      <c r="J556" s="11"/>
    </row>
    <row r="557" spans="1:10" x14ac:dyDescent="0.2">
      <c r="A557" s="2"/>
      <c r="B557" s="12" t="s">
        <v>533</v>
      </c>
      <c r="C557" s="13" t="s">
        <v>457</v>
      </c>
      <c r="D557" s="14">
        <f ca="1">'Royalties Partilha'!D557+'Royalties Concessão'!D557</f>
        <v>1332107.08</v>
      </c>
      <c r="E557" s="14">
        <f ca="1">'Royalties Partilha'!E557+'Royalties Concessão'!E557</f>
        <v>0</v>
      </c>
      <c r="F557" s="14">
        <f ca="1">'Royalties Partilha'!F557+'Royalties Concessão'!F557</f>
        <v>1332107.08</v>
      </c>
      <c r="G557" s="14">
        <f ca="1">'Royalties Partilha'!G557+'Royalties Concessão'!G557</f>
        <v>1332107.08</v>
      </c>
      <c r="H557" s="2"/>
      <c r="I557" s="11"/>
      <c r="J557" s="11"/>
    </row>
    <row r="558" spans="1:10" x14ac:dyDescent="0.2">
      <c r="A558" s="2"/>
      <c r="B558" s="12" t="s">
        <v>534</v>
      </c>
      <c r="C558" s="13" t="s">
        <v>457</v>
      </c>
      <c r="D558" s="14">
        <f ca="1">'Royalties Partilha'!D558+'Royalties Concessão'!D558</f>
        <v>1403871.2000000002</v>
      </c>
      <c r="E558" s="14">
        <f ca="1">'Royalties Partilha'!E558+'Royalties Concessão'!E558</f>
        <v>114019.87</v>
      </c>
      <c r="F558" s="14">
        <f ca="1">'Royalties Partilha'!F558+'Royalties Concessão'!F558</f>
        <v>1517891.07</v>
      </c>
      <c r="G558" s="14">
        <f ca="1">'Royalties Partilha'!G558+'Royalties Concessão'!G558</f>
        <v>1517891.07</v>
      </c>
      <c r="H558" s="2"/>
      <c r="I558" s="11"/>
      <c r="J558" s="11"/>
    </row>
    <row r="559" spans="1:10" x14ac:dyDescent="0.2">
      <c r="A559" s="2"/>
      <c r="B559" s="39" t="s">
        <v>535</v>
      </c>
      <c r="C559" s="40"/>
      <c r="D559" s="14">
        <f ca="1">'Royalties Partilha'!D559+'Royalties Concessão'!D559</f>
        <v>32158399.25</v>
      </c>
      <c r="E559" s="14">
        <f ca="1">'Royalties Partilha'!E559+'Royalties Concessão'!E559</f>
        <v>24583644.130000003</v>
      </c>
      <c r="F559" s="14">
        <f ca="1">'Royalties Partilha'!F559+'Royalties Concessão'!F559</f>
        <v>56742043.380000003</v>
      </c>
      <c r="G559" s="14">
        <f ca="1">'Royalties Partilha'!G559+'Royalties Concessão'!G559</f>
        <v>56742043.380000003</v>
      </c>
      <c r="H559" s="2"/>
      <c r="I559" s="11"/>
      <c r="J559" s="11"/>
    </row>
    <row r="560" spans="1:10" x14ac:dyDescent="0.2">
      <c r="A560" s="2"/>
      <c r="B560" s="12" t="s">
        <v>1084</v>
      </c>
      <c r="C560" s="13" t="s">
        <v>537</v>
      </c>
      <c r="D560" s="14">
        <f ca="1">'Royalties Partilha'!D560+'Royalties Concessão'!D560</f>
        <v>0</v>
      </c>
      <c r="E560" s="14">
        <f ca="1">'Royalties Partilha'!E560+'Royalties Concessão'!E560</f>
        <v>0</v>
      </c>
      <c r="F560" s="14">
        <f ca="1">'Royalties Partilha'!F560+'Royalties Concessão'!F560</f>
        <v>0</v>
      </c>
      <c r="G560" s="14">
        <f ca="1">'Royalties Partilha'!G560+'Royalties Concessão'!G560</f>
        <v>0</v>
      </c>
      <c r="H560" s="2"/>
      <c r="I560" s="11"/>
      <c r="J560" s="11"/>
    </row>
    <row r="561" spans="1:10" x14ac:dyDescent="0.2">
      <c r="A561" s="2"/>
      <c r="B561" s="12" t="s">
        <v>536</v>
      </c>
      <c r="C561" s="13" t="s">
        <v>537</v>
      </c>
      <c r="D561" s="14">
        <f ca="1">'Royalties Partilha'!D561+'Royalties Concessão'!D561</f>
        <v>855735.1</v>
      </c>
      <c r="E561" s="14">
        <f ca="1">'Royalties Partilha'!E561+'Royalties Concessão'!E561</f>
        <v>158003.6</v>
      </c>
      <c r="F561" s="14">
        <f ca="1">'Royalties Partilha'!F561+'Royalties Concessão'!F561</f>
        <v>1013738.7</v>
      </c>
      <c r="G561" s="14">
        <f ca="1">'Royalties Partilha'!G561+'Royalties Concessão'!G561</f>
        <v>1013738.7</v>
      </c>
      <c r="H561" s="2"/>
      <c r="I561" s="11"/>
      <c r="J561" s="11"/>
    </row>
    <row r="562" spans="1:10" x14ac:dyDescent="0.2">
      <c r="A562" s="2"/>
      <c r="B562" s="12" t="s">
        <v>974</v>
      </c>
      <c r="C562" s="13" t="s">
        <v>537</v>
      </c>
      <c r="D562" s="14">
        <f ca="1">'Royalties Partilha'!D562+'Royalties Concessão'!D562</f>
        <v>864947.14</v>
      </c>
      <c r="E562" s="14">
        <f ca="1">'Royalties Partilha'!E562+'Royalties Concessão'!E562</f>
        <v>287688.56</v>
      </c>
      <c r="F562" s="14">
        <f ca="1">'Royalties Partilha'!F562+'Royalties Concessão'!F562</f>
        <v>1152635.7</v>
      </c>
      <c r="G562" s="14">
        <f ca="1">'Royalties Partilha'!G562+'Royalties Concessão'!G562</f>
        <v>1152635.7</v>
      </c>
      <c r="H562" s="2"/>
      <c r="I562" s="11"/>
      <c r="J562" s="11"/>
    </row>
    <row r="563" spans="1:10" x14ac:dyDescent="0.2">
      <c r="A563" s="2"/>
      <c r="B563" s="15" t="s">
        <v>1049</v>
      </c>
      <c r="C563" s="13" t="s">
        <v>537</v>
      </c>
      <c r="D563" s="14">
        <f ca="1">'Royalties Partilha'!D563+'Royalties Concessão'!D563</f>
        <v>795342.17</v>
      </c>
      <c r="E563" s="14">
        <f ca="1">'Royalties Partilha'!E563+'Royalties Concessão'!E563</f>
        <v>80412.28</v>
      </c>
      <c r="F563" s="14">
        <f ca="1">'Royalties Partilha'!F563+'Royalties Concessão'!F563</f>
        <v>875754.45000000007</v>
      </c>
      <c r="G563" s="14">
        <f ca="1">'Royalties Partilha'!G563+'Royalties Concessão'!G563</f>
        <v>875754.45000000007</v>
      </c>
      <c r="H563" s="2"/>
      <c r="I563" s="11"/>
      <c r="J563" s="11"/>
    </row>
    <row r="564" spans="1:10" x14ac:dyDescent="0.2">
      <c r="A564" s="2"/>
      <c r="B564" s="12" t="s">
        <v>538</v>
      </c>
      <c r="C564" s="13" t="s">
        <v>537</v>
      </c>
      <c r="D564" s="14">
        <f ca="1">'Royalties Partilha'!D564+'Royalties Concessão'!D564</f>
        <v>833480.65</v>
      </c>
      <c r="E564" s="14">
        <f ca="1">'Royalties Partilha'!E564+'Royalties Concessão'!E564</f>
        <v>659894.4</v>
      </c>
      <c r="F564" s="14">
        <f ca="1">'Royalties Partilha'!F564+'Royalties Concessão'!F564</f>
        <v>1493375.05</v>
      </c>
      <c r="G564" s="14">
        <f ca="1">'Royalties Partilha'!G564+'Royalties Concessão'!G564</f>
        <v>1493375.05</v>
      </c>
      <c r="H564" s="2"/>
      <c r="I564" s="11"/>
      <c r="J564" s="11"/>
    </row>
    <row r="565" spans="1:10" x14ac:dyDescent="0.2">
      <c r="A565" s="2"/>
      <c r="B565" s="12" t="s">
        <v>1050</v>
      </c>
      <c r="C565" s="13" t="s">
        <v>537</v>
      </c>
      <c r="D565" s="14">
        <f ca="1">'Royalties Partilha'!D565+'Royalties Concessão'!D565</f>
        <v>1016182.29</v>
      </c>
      <c r="E565" s="14">
        <f ca="1">'Royalties Partilha'!E565+'Royalties Concessão'!E565</f>
        <v>277184.45</v>
      </c>
      <c r="F565" s="14">
        <f ca="1">'Royalties Partilha'!F565+'Royalties Concessão'!F565</f>
        <v>1293366.74</v>
      </c>
      <c r="G565" s="14">
        <f ca="1">'Royalties Partilha'!G565+'Royalties Concessão'!G565</f>
        <v>1293366.74</v>
      </c>
      <c r="H565" s="2"/>
      <c r="I565" s="11"/>
      <c r="J565" s="11"/>
    </row>
    <row r="566" spans="1:10" x14ac:dyDescent="0.2">
      <c r="A566" s="2"/>
      <c r="B566" s="39" t="s">
        <v>539</v>
      </c>
      <c r="C566" s="40"/>
      <c r="D566" s="14">
        <f ca="1">'Royalties Partilha'!D566+'Royalties Concessão'!D566</f>
        <v>4365687.3499999996</v>
      </c>
      <c r="E566" s="14">
        <f ca="1">'Royalties Partilha'!E566+'Royalties Concessão'!E566</f>
        <v>1463183.29</v>
      </c>
      <c r="F566" s="14">
        <f ca="1">'Royalties Partilha'!F566+'Royalties Concessão'!F566</f>
        <v>5828870.6399999997</v>
      </c>
      <c r="G566" s="14">
        <f ca="1">'Royalties Partilha'!G566+'Royalties Concessão'!G566</f>
        <v>5828870.6399999997</v>
      </c>
      <c r="H566" s="2"/>
      <c r="I566" s="11"/>
      <c r="J566" s="11"/>
    </row>
    <row r="567" spans="1:10" x14ac:dyDescent="0.2">
      <c r="A567" s="2"/>
      <c r="B567" s="12" t="s">
        <v>540</v>
      </c>
      <c r="C567" s="13" t="s">
        <v>541</v>
      </c>
      <c r="D567" s="14">
        <f ca="1">'Royalties Partilha'!D567+'Royalties Concessão'!D567</f>
        <v>628632.09</v>
      </c>
      <c r="E567" s="14">
        <f ca="1">'Royalties Partilha'!E567+'Royalties Concessão'!E567</f>
        <v>0</v>
      </c>
      <c r="F567" s="14">
        <f ca="1">'Royalties Partilha'!F567+'Royalties Concessão'!F567</f>
        <v>628632.09</v>
      </c>
      <c r="G567" s="14">
        <f ca="1">'Royalties Partilha'!G567+'Royalties Concessão'!G567</f>
        <v>628632.09</v>
      </c>
      <c r="H567" s="2"/>
      <c r="I567" s="11"/>
      <c r="J567" s="11"/>
    </row>
    <row r="568" spans="1:10" x14ac:dyDescent="0.2">
      <c r="A568" s="2"/>
      <c r="B568" s="12" t="s">
        <v>542</v>
      </c>
      <c r="C568" s="13" t="s">
        <v>541</v>
      </c>
      <c r="D568" s="14">
        <f ca="1">'Royalties Partilha'!D568+'Royalties Concessão'!D568</f>
        <v>71764.12</v>
      </c>
      <c r="E568" s="14">
        <f ca="1">'Royalties Partilha'!E568+'Royalties Concessão'!E568</f>
        <v>144179.33000000002</v>
      </c>
      <c r="F568" s="14">
        <f ca="1">'Royalties Partilha'!F568+'Royalties Concessão'!F568</f>
        <v>215943.45</v>
      </c>
      <c r="G568" s="14">
        <f ca="1">'Royalties Partilha'!G568+'Royalties Concessão'!G568</f>
        <v>215943.45</v>
      </c>
      <c r="H568" s="2"/>
      <c r="I568" s="11"/>
      <c r="J568" s="11"/>
    </row>
    <row r="569" spans="1:10" x14ac:dyDescent="0.2">
      <c r="A569" s="2"/>
      <c r="B569" s="12" t="s">
        <v>543</v>
      </c>
      <c r="C569" s="13" t="s">
        <v>541</v>
      </c>
      <c r="D569" s="14">
        <f ca="1">'Royalties Partilha'!D569+'Royalties Concessão'!D569</f>
        <v>665000.91</v>
      </c>
      <c r="E569" s="14">
        <f ca="1">'Royalties Partilha'!E569+'Royalties Concessão'!E569</f>
        <v>0</v>
      </c>
      <c r="F569" s="14">
        <f ca="1">'Royalties Partilha'!F569+'Royalties Concessão'!F569</f>
        <v>665000.91</v>
      </c>
      <c r="G569" s="14">
        <f ca="1">'Royalties Partilha'!G569+'Royalties Concessão'!G569</f>
        <v>665000.91</v>
      </c>
      <c r="H569" s="2"/>
      <c r="I569" s="11"/>
      <c r="J569" s="11"/>
    </row>
    <row r="570" spans="1:10" x14ac:dyDescent="0.2">
      <c r="A570" s="2"/>
      <c r="B570" s="12" t="s">
        <v>995</v>
      </c>
      <c r="C570" s="13" t="s">
        <v>541</v>
      </c>
      <c r="D570" s="14">
        <f ca="1">'Royalties Partilha'!D570+'Royalties Concessão'!D570</f>
        <v>1216224.75</v>
      </c>
      <c r="E570" s="14">
        <f ca="1">'Royalties Partilha'!E570+'Royalties Concessão'!E570</f>
        <v>0</v>
      </c>
      <c r="F570" s="14">
        <f ca="1">'Royalties Partilha'!F570+'Royalties Concessão'!F570</f>
        <v>1216224.75</v>
      </c>
      <c r="G570" s="14">
        <f ca="1">'Royalties Partilha'!G570+'Royalties Concessão'!G570</f>
        <v>1216224.75</v>
      </c>
      <c r="H570" s="2"/>
      <c r="I570" s="11"/>
      <c r="J570" s="11"/>
    </row>
    <row r="571" spans="1:10" x14ac:dyDescent="0.2">
      <c r="A571" s="2"/>
      <c r="B571" s="12" t="s">
        <v>544</v>
      </c>
      <c r="C571" s="13" t="s">
        <v>541</v>
      </c>
      <c r="D571" s="14">
        <f ca="1">'Royalties Partilha'!D571+'Royalties Concessão'!D571</f>
        <v>77779.930000000008</v>
      </c>
      <c r="E571" s="14">
        <f ca="1">'Royalties Partilha'!E571+'Royalties Concessão'!E571</f>
        <v>45684.56</v>
      </c>
      <c r="F571" s="14">
        <f ca="1">'Royalties Partilha'!F571+'Royalties Concessão'!F571</f>
        <v>123464.49</v>
      </c>
      <c r="G571" s="14">
        <f ca="1">'Royalties Partilha'!G571+'Royalties Concessão'!G571</f>
        <v>123464.49</v>
      </c>
      <c r="H571" s="2"/>
      <c r="I571" s="11"/>
      <c r="J571" s="11"/>
    </row>
    <row r="572" spans="1:10" x14ac:dyDescent="0.2">
      <c r="A572" s="2"/>
      <c r="B572" s="12" t="s">
        <v>545</v>
      </c>
      <c r="C572" s="13" t="s">
        <v>541</v>
      </c>
      <c r="D572" s="14">
        <f ca="1">'Royalties Partilha'!D572+'Royalties Concessão'!D572</f>
        <v>83292.88</v>
      </c>
      <c r="E572" s="14">
        <f ca="1">'Royalties Partilha'!E572+'Royalties Concessão'!E572</f>
        <v>0</v>
      </c>
      <c r="F572" s="14">
        <f ca="1">'Royalties Partilha'!F572+'Royalties Concessão'!F572</f>
        <v>83292.88</v>
      </c>
      <c r="G572" s="14">
        <f ca="1">'Royalties Partilha'!G572+'Royalties Concessão'!G572</f>
        <v>83292.88</v>
      </c>
      <c r="H572" s="2"/>
      <c r="I572" s="11"/>
      <c r="J572" s="11"/>
    </row>
    <row r="573" spans="1:10" x14ac:dyDescent="0.2">
      <c r="A573" s="2"/>
      <c r="B573" s="39" t="s">
        <v>546</v>
      </c>
      <c r="C573" s="40"/>
      <c r="D573" s="14">
        <f ca="1">'Royalties Partilha'!D573+'Royalties Concessão'!D573</f>
        <v>2742694.68</v>
      </c>
      <c r="E573" s="14">
        <f ca="1">'Royalties Partilha'!E573+'Royalties Concessão'!E573</f>
        <v>189863.89</v>
      </c>
      <c r="F573" s="14">
        <f ca="1">'Royalties Partilha'!F573+'Royalties Concessão'!F573</f>
        <v>2932558.57</v>
      </c>
      <c r="G573" s="14">
        <f ca="1">'Royalties Partilha'!G573+'Royalties Concessão'!G573</f>
        <v>2932558.57</v>
      </c>
      <c r="H573" s="2"/>
      <c r="I573" s="11"/>
      <c r="J573" s="11"/>
    </row>
    <row r="574" spans="1:10" x14ac:dyDescent="0.2">
      <c r="A574" s="2"/>
      <c r="B574" s="12" t="s">
        <v>547</v>
      </c>
      <c r="C574" s="13" t="s">
        <v>548</v>
      </c>
      <c r="D574" s="14">
        <f ca="1">'Royalties Partilha'!D574+'Royalties Concessão'!D574</f>
        <v>0</v>
      </c>
      <c r="E574" s="14">
        <f ca="1">'Royalties Partilha'!E574+'Royalties Concessão'!E574</f>
        <v>4428.7</v>
      </c>
      <c r="F574" s="14">
        <f ca="1">'Royalties Partilha'!F574+'Royalties Concessão'!F574</f>
        <v>4428.7</v>
      </c>
      <c r="G574" s="14">
        <f ca="1">'Royalties Partilha'!G574+'Royalties Concessão'!G574</f>
        <v>4428.7</v>
      </c>
      <c r="H574" s="2"/>
      <c r="I574" s="11"/>
      <c r="J574" s="11"/>
    </row>
    <row r="575" spans="1:10" x14ac:dyDescent="0.2">
      <c r="A575" s="2"/>
      <c r="B575" s="12" t="s">
        <v>549</v>
      </c>
      <c r="C575" s="13" t="s">
        <v>548</v>
      </c>
      <c r="D575" s="14">
        <f ca="1">'Royalties Partilha'!D575+'Royalties Concessão'!D575</f>
        <v>0</v>
      </c>
      <c r="E575" s="14">
        <f ca="1">'Royalties Partilha'!E575+'Royalties Concessão'!E575</f>
        <v>4428.7</v>
      </c>
      <c r="F575" s="14">
        <f ca="1">'Royalties Partilha'!F575+'Royalties Concessão'!F575</f>
        <v>4428.7</v>
      </c>
      <c r="G575" s="14">
        <f ca="1">'Royalties Partilha'!G575+'Royalties Concessão'!G575</f>
        <v>4428.7</v>
      </c>
      <c r="H575" s="2"/>
      <c r="I575" s="11"/>
      <c r="J575" s="11"/>
    </row>
    <row r="576" spans="1:10" x14ac:dyDescent="0.2">
      <c r="A576" s="2"/>
      <c r="B576" s="12" t="s">
        <v>550</v>
      </c>
      <c r="C576" s="13" t="s">
        <v>548</v>
      </c>
      <c r="D576" s="14">
        <f ca="1">'Royalties Partilha'!D576+'Royalties Concessão'!D576</f>
        <v>0</v>
      </c>
      <c r="E576" s="14">
        <f ca="1">'Royalties Partilha'!E576+'Royalties Concessão'!E576</f>
        <v>4428.7</v>
      </c>
      <c r="F576" s="14">
        <f ca="1">'Royalties Partilha'!F576+'Royalties Concessão'!F576</f>
        <v>4428.7</v>
      </c>
      <c r="G576" s="14">
        <f ca="1">'Royalties Partilha'!G576+'Royalties Concessão'!G576</f>
        <v>4428.7</v>
      </c>
      <c r="H576" s="2"/>
      <c r="I576" s="11"/>
      <c r="J576" s="11"/>
    </row>
    <row r="577" spans="1:10" x14ac:dyDescent="0.2">
      <c r="A577" s="2"/>
      <c r="B577" s="12" t="s">
        <v>551</v>
      </c>
      <c r="C577" s="13" t="s">
        <v>548</v>
      </c>
      <c r="D577" s="14">
        <f ca="1">'Royalties Partilha'!D577+'Royalties Concessão'!D577</f>
        <v>0</v>
      </c>
      <c r="E577" s="14">
        <f ca="1">'Royalties Partilha'!E577+'Royalties Concessão'!E577</f>
        <v>4428.7</v>
      </c>
      <c r="F577" s="14">
        <f ca="1">'Royalties Partilha'!F577+'Royalties Concessão'!F577</f>
        <v>4428.7</v>
      </c>
      <c r="G577" s="14">
        <f ca="1">'Royalties Partilha'!G577+'Royalties Concessão'!G577</f>
        <v>4428.7</v>
      </c>
      <c r="H577" s="2"/>
      <c r="I577" s="11"/>
      <c r="J577" s="11"/>
    </row>
    <row r="578" spans="1:10" x14ac:dyDescent="0.2">
      <c r="A578" s="2"/>
      <c r="B578" s="12" t="s">
        <v>552</v>
      </c>
      <c r="C578" s="13" t="s">
        <v>548</v>
      </c>
      <c r="D578" s="14">
        <f ca="1">'Royalties Partilha'!D578+'Royalties Concessão'!D578</f>
        <v>0</v>
      </c>
      <c r="E578" s="14">
        <f ca="1">'Royalties Partilha'!E578+'Royalties Concessão'!E578</f>
        <v>4428.7</v>
      </c>
      <c r="F578" s="14">
        <f ca="1">'Royalties Partilha'!F578+'Royalties Concessão'!F578</f>
        <v>4428.7</v>
      </c>
      <c r="G578" s="14">
        <f ca="1">'Royalties Partilha'!G578+'Royalties Concessão'!G578</f>
        <v>4428.7</v>
      </c>
      <c r="H578" s="2"/>
      <c r="I578" s="11"/>
      <c r="J578" s="11"/>
    </row>
    <row r="579" spans="1:10" x14ac:dyDescent="0.2">
      <c r="A579" s="2"/>
      <c r="B579" s="12" t="s">
        <v>553</v>
      </c>
      <c r="C579" s="13" t="s">
        <v>548</v>
      </c>
      <c r="D579" s="14">
        <f ca="1">'Royalties Partilha'!D579+'Royalties Concessão'!D579</f>
        <v>0</v>
      </c>
      <c r="E579" s="14">
        <f ca="1">'Royalties Partilha'!E579+'Royalties Concessão'!E579</f>
        <v>4428.7</v>
      </c>
      <c r="F579" s="14">
        <f ca="1">'Royalties Partilha'!F579+'Royalties Concessão'!F579</f>
        <v>4428.7</v>
      </c>
      <c r="G579" s="14">
        <f ca="1">'Royalties Partilha'!G579+'Royalties Concessão'!G579</f>
        <v>4428.7</v>
      </c>
      <c r="H579" s="2"/>
      <c r="I579" s="11"/>
      <c r="J579" s="11"/>
    </row>
    <row r="580" spans="1:10" x14ac:dyDescent="0.2">
      <c r="A580" s="2"/>
      <c r="B580" s="12" t="s">
        <v>554</v>
      </c>
      <c r="C580" s="13" t="s">
        <v>548</v>
      </c>
      <c r="D580" s="14">
        <f ca="1">'Royalties Partilha'!D580+'Royalties Concessão'!D580</f>
        <v>0</v>
      </c>
      <c r="E580" s="14">
        <f ca="1">'Royalties Partilha'!E580+'Royalties Concessão'!E580</f>
        <v>4428.7</v>
      </c>
      <c r="F580" s="14">
        <f ca="1">'Royalties Partilha'!F580+'Royalties Concessão'!F580</f>
        <v>4428.7</v>
      </c>
      <c r="G580" s="14">
        <f ca="1">'Royalties Partilha'!G580+'Royalties Concessão'!G580</f>
        <v>4428.7</v>
      </c>
      <c r="H580" s="2"/>
      <c r="I580" s="11"/>
      <c r="J580" s="11"/>
    </row>
    <row r="581" spans="1:10" x14ac:dyDescent="0.2">
      <c r="A581" s="2"/>
      <c r="B581" s="12" t="s">
        <v>555</v>
      </c>
      <c r="C581" s="13" t="s">
        <v>548</v>
      </c>
      <c r="D581" s="14">
        <f ca="1">'Royalties Partilha'!D581+'Royalties Concessão'!D581</f>
        <v>0</v>
      </c>
      <c r="E581" s="14">
        <f ca="1">'Royalties Partilha'!E581+'Royalties Concessão'!E581</f>
        <v>4428.7</v>
      </c>
      <c r="F581" s="14">
        <f ca="1">'Royalties Partilha'!F581+'Royalties Concessão'!F581</f>
        <v>4428.7</v>
      </c>
      <c r="G581" s="14">
        <f ca="1">'Royalties Partilha'!G581+'Royalties Concessão'!G581</f>
        <v>4428.7</v>
      </c>
      <c r="H581" s="2"/>
      <c r="I581" s="11"/>
      <c r="J581" s="11"/>
    </row>
    <row r="582" spans="1:10" x14ac:dyDescent="0.2">
      <c r="A582" s="2"/>
      <c r="B582" s="12" t="s">
        <v>556</v>
      </c>
      <c r="C582" s="13" t="s">
        <v>548</v>
      </c>
      <c r="D582" s="14">
        <f ca="1">'Royalties Partilha'!D582+'Royalties Concessão'!D582</f>
        <v>0</v>
      </c>
      <c r="E582" s="14">
        <f ca="1">'Royalties Partilha'!E582+'Royalties Concessão'!E582</f>
        <v>4428.7</v>
      </c>
      <c r="F582" s="14">
        <f ca="1">'Royalties Partilha'!F582+'Royalties Concessão'!F582</f>
        <v>4428.7</v>
      </c>
      <c r="G582" s="14">
        <f ca="1">'Royalties Partilha'!G582+'Royalties Concessão'!G582</f>
        <v>4428.7</v>
      </c>
      <c r="H582" s="2"/>
      <c r="I582" s="11"/>
      <c r="J582" s="11"/>
    </row>
    <row r="583" spans="1:10" x14ac:dyDescent="0.2">
      <c r="A583" s="2"/>
      <c r="B583" s="12" t="s">
        <v>557</v>
      </c>
      <c r="C583" s="13" t="s">
        <v>548</v>
      </c>
      <c r="D583" s="14">
        <f ca="1">'Royalties Partilha'!D583+'Royalties Concessão'!D583</f>
        <v>0</v>
      </c>
      <c r="E583" s="14">
        <f ca="1">'Royalties Partilha'!E583+'Royalties Concessão'!E583</f>
        <v>4428.7</v>
      </c>
      <c r="F583" s="14">
        <f ca="1">'Royalties Partilha'!F583+'Royalties Concessão'!F583</f>
        <v>4428.7</v>
      </c>
      <c r="G583" s="14">
        <f ca="1">'Royalties Partilha'!G583+'Royalties Concessão'!G583</f>
        <v>4428.7</v>
      </c>
      <c r="H583" s="2"/>
      <c r="I583" s="11"/>
      <c r="J583" s="11"/>
    </row>
    <row r="584" spans="1:10" x14ac:dyDescent="0.2">
      <c r="A584" s="2"/>
      <c r="B584" s="12" t="s">
        <v>558</v>
      </c>
      <c r="C584" s="13" t="s">
        <v>548</v>
      </c>
      <c r="D584" s="14">
        <f ca="1">'Royalties Partilha'!D584+'Royalties Concessão'!D584</f>
        <v>0</v>
      </c>
      <c r="E584" s="14">
        <f ca="1">'Royalties Partilha'!E584+'Royalties Concessão'!E584</f>
        <v>4428.7</v>
      </c>
      <c r="F584" s="14">
        <f ca="1">'Royalties Partilha'!F584+'Royalties Concessão'!F584</f>
        <v>4428.7</v>
      </c>
      <c r="G584" s="14">
        <f ca="1">'Royalties Partilha'!G584+'Royalties Concessão'!G584</f>
        <v>4428.7</v>
      </c>
      <c r="H584" s="2"/>
      <c r="I584" s="11"/>
      <c r="J584" s="11"/>
    </row>
    <row r="585" spans="1:10" x14ac:dyDescent="0.2">
      <c r="A585" s="2"/>
      <c r="B585" s="12" t="s">
        <v>559</v>
      </c>
      <c r="C585" s="13" t="s">
        <v>548</v>
      </c>
      <c r="D585" s="14">
        <f ca="1">'Royalties Partilha'!D585+'Royalties Concessão'!D585</f>
        <v>0</v>
      </c>
      <c r="E585" s="14">
        <f ca="1">'Royalties Partilha'!E585+'Royalties Concessão'!E585</f>
        <v>4428.7</v>
      </c>
      <c r="F585" s="14">
        <f ca="1">'Royalties Partilha'!F585+'Royalties Concessão'!F585</f>
        <v>4428.7</v>
      </c>
      <c r="G585" s="14">
        <f ca="1">'Royalties Partilha'!G585+'Royalties Concessão'!G585</f>
        <v>4428.7</v>
      </c>
      <c r="H585" s="2"/>
      <c r="I585" s="11"/>
      <c r="J585" s="11"/>
    </row>
    <row r="586" spans="1:10" x14ac:dyDescent="0.2">
      <c r="A586" s="2"/>
      <c r="B586" s="12" t="s">
        <v>560</v>
      </c>
      <c r="C586" s="13" t="s">
        <v>548</v>
      </c>
      <c r="D586" s="14">
        <f ca="1">'Royalties Partilha'!D586+'Royalties Concessão'!D586</f>
        <v>0</v>
      </c>
      <c r="E586" s="14">
        <f ca="1">'Royalties Partilha'!E586+'Royalties Concessão'!E586</f>
        <v>4428.7</v>
      </c>
      <c r="F586" s="14">
        <f ca="1">'Royalties Partilha'!F586+'Royalties Concessão'!F586</f>
        <v>4428.7</v>
      </c>
      <c r="G586" s="14">
        <f ca="1">'Royalties Partilha'!G586+'Royalties Concessão'!G586</f>
        <v>4428.7</v>
      </c>
      <c r="H586" s="2"/>
      <c r="I586" s="11"/>
      <c r="J586" s="11"/>
    </row>
    <row r="587" spans="1:10" x14ac:dyDescent="0.2">
      <c r="A587" s="2"/>
      <c r="B587" s="12" t="s">
        <v>561</v>
      </c>
      <c r="C587" s="13" t="s">
        <v>548</v>
      </c>
      <c r="D587" s="14">
        <f ca="1">'Royalties Partilha'!D587+'Royalties Concessão'!D587</f>
        <v>0</v>
      </c>
      <c r="E587" s="14">
        <f ca="1">'Royalties Partilha'!E587+'Royalties Concessão'!E587</f>
        <v>4428.7</v>
      </c>
      <c r="F587" s="14">
        <f ca="1">'Royalties Partilha'!F587+'Royalties Concessão'!F587</f>
        <v>4428.7</v>
      </c>
      <c r="G587" s="14">
        <f ca="1">'Royalties Partilha'!G587+'Royalties Concessão'!G587</f>
        <v>4428.7</v>
      </c>
      <c r="H587" s="2"/>
      <c r="I587" s="11"/>
      <c r="J587" s="11"/>
    </row>
    <row r="588" spans="1:10" x14ac:dyDescent="0.2">
      <c r="A588" s="2"/>
      <c r="B588" s="12" t="s">
        <v>562</v>
      </c>
      <c r="C588" s="13" t="s">
        <v>548</v>
      </c>
      <c r="D588" s="14">
        <f ca="1">'Royalties Partilha'!D588+'Royalties Concessão'!D588</f>
        <v>0</v>
      </c>
      <c r="E588" s="14">
        <f ca="1">'Royalties Partilha'!E588+'Royalties Concessão'!E588</f>
        <v>4428.7</v>
      </c>
      <c r="F588" s="14">
        <f ca="1">'Royalties Partilha'!F588+'Royalties Concessão'!F588</f>
        <v>4428.7</v>
      </c>
      <c r="G588" s="14">
        <f ca="1">'Royalties Partilha'!G588+'Royalties Concessão'!G588</f>
        <v>4428.7</v>
      </c>
      <c r="H588" s="2"/>
      <c r="I588" s="11"/>
      <c r="J588" s="11"/>
    </row>
    <row r="589" spans="1:10" x14ac:dyDescent="0.2">
      <c r="A589" s="2"/>
      <c r="B589" s="12" t="s">
        <v>563</v>
      </c>
      <c r="C589" s="13" t="s">
        <v>548</v>
      </c>
      <c r="D589" s="14">
        <f ca="1">'Royalties Partilha'!D589+'Royalties Concessão'!D589</f>
        <v>0</v>
      </c>
      <c r="E589" s="14">
        <f ca="1">'Royalties Partilha'!E589+'Royalties Concessão'!E589</f>
        <v>4428.7</v>
      </c>
      <c r="F589" s="14">
        <f ca="1">'Royalties Partilha'!F589+'Royalties Concessão'!F589</f>
        <v>4428.7</v>
      </c>
      <c r="G589" s="14">
        <f ca="1">'Royalties Partilha'!G589+'Royalties Concessão'!G589</f>
        <v>4428.7</v>
      </c>
      <c r="H589" s="2"/>
      <c r="I589" s="11"/>
      <c r="J589" s="11"/>
    </row>
    <row r="590" spans="1:10" x14ac:dyDescent="0.2">
      <c r="A590" s="2"/>
      <c r="B590" s="12" t="s">
        <v>564</v>
      </c>
      <c r="C590" s="13" t="s">
        <v>548</v>
      </c>
      <c r="D590" s="14">
        <f ca="1">'Royalties Partilha'!D590+'Royalties Concessão'!D590</f>
        <v>0</v>
      </c>
      <c r="E590" s="14">
        <f ca="1">'Royalties Partilha'!E590+'Royalties Concessão'!E590</f>
        <v>4428.7</v>
      </c>
      <c r="F590" s="14">
        <f ca="1">'Royalties Partilha'!F590+'Royalties Concessão'!F590</f>
        <v>4428.7</v>
      </c>
      <c r="G590" s="14">
        <f ca="1">'Royalties Partilha'!G590+'Royalties Concessão'!G590</f>
        <v>4428.7</v>
      </c>
      <c r="H590" s="2"/>
      <c r="I590" s="11"/>
      <c r="J590" s="11"/>
    </row>
    <row r="591" spans="1:10" x14ac:dyDescent="0.2">
      <c r="A591" s="2"/>
      <c r="B591" s="39" t="s">
        <v>565</v>
      </c>
      <c r="C591" s="40"/>
      <c r="D591" s="14">
        <f ca="1">'Royalties Partilha'!D591+'Royalties Concessão'!D591</f>
        <v>0</v>
      </c>
      <c r="E591" s="14">
        <f ca="1">'Royalties Partilha'!E591+'Royalties Concessão'!E591</f>
        <v>75287.899999999965</v>
      </c>
      <c r="F591" s="14">
        <f ca="1">'Royalties Partilha'!F591+'Royalties Concessão'!F591</f>
        <v>75287.899999999965</v>
      </c>
      <c r="G591" s="14">
        <f ca="1">'Royalties Partilha'!G591+'Royalties Concessão'!G591</f>
        <v>75287.899999999965</v>
      </c>
      <c r="H591" s="2"/>
      <c r="I591" s="11"/>
      <c r="J591" s="11"/>
    </row>
    <row r="592" spans="1:10" x14ac:dyDescent="0.2">
      <c r="A592" s="2"/>
      <c r="B592" s="12" t="s">
        <v>566</v>
      </c>
      <c r="C592" s="13" t="s">
        <v>567</v>
      </c>
      <c r="D592" s="14">
        <f ca="1">'Royalties Partilha'!D592+'Royalties Concessão'!D592</f>
        <v>643741.75</v>
      </c>
      <c r="E592" s="14">
        <f ca="1">'Royalties Partilha'!E592+'Royalties Concessão'!E592</f>
        <v>0</v>
      </c>
      <c r="F592" s="14">
        <f ca="1">'Royalties Partilha'!F592+'Royalties Concessão'!F592</f>
        <v>643741.75</v>
      </c>
      <c r="G592" s="14">
        <f ca="1">'Royalties Partilha'!G592+'Royalties Concessão'!G592</f>
        <v>643741.75</v>
      </c>
      <c r="H592" s="2"/>
      <c r="I592" s="11"/>
      <c r="J592" s="11"/>
    </row>
    <row r="593" spans="1:10" x14ac:dyDescent="0.2">
      <c r="A593" s="2"/>
      <c r="B593" s="12" t="s">
        <v>568</v>
      </c>
      <c r="C593" s="13" t="s">
        <v>567</v>
      </c>
      <c r="D593" s="14">
        <f ca="1">'Royalties Partilha'!D593+'Royalties Concessão'!D593</f>
        <v>688190.61</v>
      </c>
      <c r="E593" s="14">
        <f ca="1">'Royalties Partilha'!E593+'Royalties Concessão'!E593</f>
        <v>0</v>
      </c>
      <c r="F593" s="14">
        <f ca="1">'Royalties Partilha'!F593+'Royalties Concessão'!F593</f>
        <v>688190.61</v>
      </c>
      <c r="G593" s="14">
        <f ca="1">'Royalties Partilha'!G593+'Royalties Concessão'!G593</f>
        <v>688190.61</v>
      </c>
      <c r="H593" s="2"/>
      <c r="I593" s="11"/>
      <c r="J593" s="11"/>
    </row>
    <row r="594" spans="1:10" x14ac:dyDescent="0.2">
      <c r="A594" s="2"/>
      <c r="B594" s="12" t="s">
        <v>569</v>
      </c>
      <c r="C594" s="13" t="s">
        <v>567</v>
      </c>
      <c r="D594" s="14">
        <f ca="1">'Royalties Partilha'!D594+'Royalties Concessão'!D594</f>
        <v>685330.9</v>
      </c>
      <c r="E594" s="14">
        <f ca="1">'Royalties Partilha'!E594+'Royalties Concessão'!E594</f>
        <v>0</v>
      </c>
      <c r="F594" s="14">
        <f ca="1">'Royalties Partilha'!F594+'Royalties Concessão'!F594</f>
        <v>685330.9</v>
      </c>
      <c r="G594" s="14">
        <f ca="1">'Royalties Partilha'!G594+'Royalties Concessão'!G594</f>
        <v>685330.9</v>
      </c>
      <c r="H594" s="2"/>
      <c r="I594" s="11"/>
      <c r="J594" s="11"/>
    </row>
    <row r="595" spans="1:10" x14ac:dyDescent="0.2">
      <c r="A595" s="2"/>
      <c r="B595" s="12" t="s">
        <v>1070</v>
      </c>
      <c r="C595" s="13" t="s">
        <v>567</v>
      </c>
      <c r="D595" s="14">
        <f ca="1">'Royalties Partilha'!D595+'Royalties Concessão'!D595</f>
        <v>688125.8</v>
      </c>
      <c r="E595" s="14">
        <f ca="1">'Royalties Partilha'!E595+'Royalties Concessão'!E595</f>
        <v>0</v>
      </c>
      <c r="F595" s="14">
        <f ca="1">'Royalties Partilha'!F595+'Royalties Concessão'!F595</f>
        <v>688125.8</v>
      </c>
      <c r="G595" s="14">
        <f ca="1">'Royalties Partilha'!G595+'Royalties Concessão'!G595</f>
        <v>688125.8</v>
      </c>
      <c r="H595" s="2"/>
      <c r="I595" s="11"/>
      <c r="J595" s="11"/>
    </row>
    <row r="596" spans="1:10" x14ac:dyDescent="0.2">
      <c r="A596" s="2"/>
      <c r="B596" s="12" t="s">
        <v>1067</v>
      </c>
      <c r="C596" s="13" t="s">
        <v>567</v>
      </c>
      <c r="D596" s="14">
        <f ca="1">'Royalties Partilha'!D596+'Royalties Concessão'!D596</f>
        <v>687384.20000000007</v>
      </c>
      <c r="E596" s="14">
        <f ca="1">'Royalties Partilha'!E596+'Royalties Concessão'!E596</f>
        <v>0</v>
      </c>
      <c r="F596" s="14">
        <f ca="1">'Royalties Partilha'!F596+'Royalties Concessão'!F596</f>
        <v>687384.20000000007</v>
      </c>
      <c r="G596" s="14">
        <f ca="1">'Royalties Partilha'!G596+'Royalties Concessão'!G596</f>
        <v>687384.20000000007</v>
      </c>
      <c r="H596" s="2"/>
      <c r="I596" s="11"/>
      <c r="J596" s="11"/>
    </row>
    <row r="597" spans="1:10" x14ac:dyDescent="0.2">
      <c r="A597" s="2"/>
      <c r="B597" s="12" t="s">
        <v>570</v>
      </c>
      <c r="C597" s="13" t="s">
        <v>567</v>
      </c>
      <c r="D597" s="14">
        <f ca="1">'Royalties Partilha'!D597+'Royalties Concessão'!D597</f>
        <v>651995.65</v>
      </c>
      <c r="E597" s="14">
        <f ca="1">'Royalties Partilha'!E597+'Royalties Concessão'!E597</f>
        <v>9.65</v>
      </c>
      <c r="F597" s="14">
        <f ca="1">'Royalties Partilha'!F597+'Royalties Concessão'!F597</f>
        <v>652005.30000000005</v>
      </c>
      <c r="G597" s="14">
        <f ca="1">'Royalties Partilha'!G597+'Royalties Concessão'!G597</f>
        <v>652005.30000000005</v>
      </c>
      <c r="H597" s="2"/>
      <c r="I597" s="11"/>
      <c r="J597" s="11"/>
    </row>
    <row r="598" spans="1:10" x14ac:dyDescent="0.2">
      <c r="A598" s="2"/>
      <c r="B598" s="12" t="s">
        <v>571</v>
      </c>
      <c r="C598" s="13" t="s">
        <v>567</v>
      </c>
      <c r="D598" s="14">
        <f ca="1">'Royalties Partilha'!D598+'Royalties Concessão'!D598</f>
        <v>671464.66</v>
      </c>
      <c r="E598" s="14">
        <f ca="1">'Royalties Partilha'!E598+'Royalties Concessão'!E598</f>
        <v>0</v>
      </c>
      <c r="F598" s="14">
        <f ca="1">'Royalties Partilha'!F598+'Royalties Concessão'!F598</f>
        <v>671464.66</v>
      </c>
      <c r="G598" s="14">
        <f ca="1">'Royalties Partilha'!G598+'Royalties Concessão'!G598</f>
        <v>671464.66</v>
      </c>
      <c r="H598" s="2"/>
      <c r="I598" s="11"/>
      <c r="J598" s="11"/>
    </row>
    <row r="599" spans="1:10" x14ac:dyDescent="0.2">
      <c r="A599" s="2"/>
      <c r="B599" s="12" t="s">
        <v>572</v>
      </c>
      <c r="C599" s="13" t="s">
        <v>567</v>
      </c>
      <c r="D599" s="14">
        <f ca="1">'Royalties Partilha'!D599+'Royalties Concessão'!D599</f>
        <v>0</v>
      </c>
      <c r="E599" s="14">
        <f ca="1">'Royalties Partilha'!E599+'Royalties Concessão'!E599</f>
        <v>0</v>
      </c>
      <c r="F599" s="14">
        <f ca="1">'Royalties Partilha'!F599+'Royalties Concessão'!F599</f>
        <v>0</v>
      </c>
      <c r="G599" s="14">
        <f ca="1">'Royalties Partilha'!G599+'Royalties Concessão'!G599</f>
        <v>0</v>
      </c>
      <c r="H599" s="2"/>
      <c r="I599" s="11"/>
      <c r="J599" s="11"/>
    </row>
    <row r="600" spans="1:10" x14ac:dyDescent="0.2">
      <c r="A600" s="2"/>
      <c r="B600" s="12" t="s">
        <v>573</v>
      </c>
      <c r="C600" s="13" t="s">
        <v>567</v>
      </c>
      <c r="D600" s="14">
        <f ca="1">'Royalties Partilha'!D600+'Royalties Concessão'!D600</f>
        <v>664933.57000000007</v>
      </c>
      <c r="E600" s="14">
        <f ca="1">'Royalties Partilha'!E600+'Royalties Concessão'!E600</f>
        <v>0</v>
      </c>
      <c r="F600" s="14">
        <f ca="1">'Royalties Partilha'!F600+'Royalties Concessão'!F600</f>
        <v>664933.57000000007</v>
      </c>
      <c r="G600" s="14">
        <f ca="1">'Royalties Partilha'!G600+'Royalties Concessão'!G600</f>
        <v>664933.57000000007</v>
      </c>
      <c r="H600" s="2"/>
      <c r="I600" s="11"/>
      <c r="J600" s="11"/>
    </row>
    <row r="601" spans="1:10" x14ac:dyDescent="0.2">
      <c r="A601" s="2"/>
      <c r="B601" s="39" t="s">
        <v>574</v>
      </c>
      <c r="C601" s="40"/>
      <c r="D601" s="14">
        <f ca="1">'Royalties Partilha'!D601+'Royalties Concessão'!D601</f>
        <v>5381167.1399999997</v>
      </c>
      <c r="E601" s="14">
        <f ca="1">'Royalties Partilha'!E601+'Royalties Concessão'!E601</f>
        <v>9.65</v>
      </c>
      <c r="F601" s="14">
        <f ca="1">'Royalties Partilha'!F601+'Royalties Concessão'!F601</f>
        <v>5381176.79</v>
      </c>
      <c r="G601" s="14">
        <f ca="1">'Royalties Partilha'!G601+'Royalties Concessão'!G601</f>
        <v>5381176.79</v>
      </c>
      <c r="H601" s="2"/>
      <c r="I601" s="11"/>
      <c r="J601" s="11"/>
    </row>
    <row r="602" spans="1:10" x14ac:dyDescent="0.2">
      <c r="A602" s="2"/>
      <c r="B602" s="12" t="s">
        <v>575</v>
      </c>
      <c r="C602" s="13" t="s">
        <v>576</v>
      </c>
      <c r="D602" s="14">
        <f ca="1">'Royalties Partilha'!D602+'Royalties Concessão'!D602</f>
        <v>99323.62</v>
      </c>
      <c r="E602" s="14">
        <f ca="1">'Royalties Partilha'!E602+'Royalties Concessão'!E602</f>
        <v>5680.92</v>
      </c>
      <c r="F602" s="14">
        <f ca="1">'Royalties Partilha'!F602+'Royalties Concessão'!F602</f>
        <v>105004.54</v>
      </c>
      <c r="G602" s="14">
        <f ca="1">'Royalties Partilha'!G602+'Royalties Concessão'!G602</f>
        <v>105004.54</v>
      </c>
      <c r="H602" s="2"/>
      <c r="I602" s="11"/>
      <c r="J602" s="11"/>
    </row>
    <row r="603" spans="1:10" x14ac:dyDescent="0.2">
      <c r="A603" s="2"/>
      <c r="B603" s="12" t="s">
        <v>577</v>
      </c>
      <c r="C603" s="13" t="s">
        <v>576</v>
      </c>
      <c r="D603" s="14">
        <f ca="1">'Royalties Partilha'!D603+'Royalties Concessão'!D603</f>
        <v>643284.99</v>
      </c>
      <c r="E603" s="14">
        <f ca="1">'Royalties Partilha'!E603+'Royalties Concessão'!E603</f>
        <v>908761.66999999993</v>
      </c>
      <c r="F603" s="14">
        <f ca="1">'Royalties Partilha'!F603+'Royalties Concessão'!F603</f>
        <v>1552046.66</v>
      </c>
      <c r="G603" s="14">
        <f ca="1">'Royalties Partilha'!G603+'Royalties Concessão'!G603</f>
        <v>1552046.66</v>
      </c>
      <c r="H603" s="2"/>
      <c r="I603" s="11"/>
      <c r="J603" s="11"/>
    </row>
    <row r="604" spans="1:10" x14ac:dyDescent="0.2">
      <c r="A604" s="2"/>
      <c r="B604" s="12" t="s">
        <v>996</v>
      </c>
      <c r="C604" s="13" t="s">
        <v>576</v>
      </c>
      <c r="D604" s="14">
        <f ca="1">'Royalties Partilha'!D604+'Royalties Concessão'!D604</f>
        <v>0</v>
      </c>
      <c r="E604" s="14">
        <f ca="1">'Royalties Partilha'!E604+'Royalties Concessão'!E604</f>
        <v>0</v>
      </c>
      <c r="F604" s="14">
        <f ca="1">'Royalties Partilha'!F604+'Royalties Concessão'!F604</f>
        <v>0</v>
      </c>
      <c r="G604" s="14">
        <f ca="1">'Royalties Partilha'!G604+'Royalties Concessão'!G604</f>
        <v>0</v>
      </c>
      <c r="H604" s="2"/>
      <c r="I604" s="11"/>
      <c r="J604" s="11"/>
    </row>
    <row r="605" spans="1:10" x14ac:dyDescent="0.2">
      <c r="A605" s="2"/>
      <c r="B605" s="12" t="s">
        <v>997</v>
      </c>
      <c r="C605" s="13" t="s">
        <v>576</v>
      </c>
      <c r="D605" s="14">
        <f ca="1">'Royalties Partilha'!D605+'Royalties Concessão'!D605</f>
        <v>0</v>
      </c>
      <c r="E605" s="14">
        <f ca="1">'Royalties Partilha'!E605+'Royalties Concessão'!E605</f>
        <v>0</v>
      </c>
      <c r="F605" s="14">
        <f ca="1">'Royalties Partilha'!F605+'Royalties Concessão'!F605</f>
        <v>0</v>
      </c>
      <c r="G605" s="14">
        <f ca="1">'Royalties Partilha'!G605+'Royalties Concessão'!G605</f>
        <v>0</v>
      </c>
      <c r="H605" s="2"/>
      <c r="I605" s="11"/>
      <c r="J605" s="11"/>
    </row>
    <row r="606" spans="1:10" x14ac:dyDescent="0.2">
      <c r="A606" s="2"/>
      <c r="B606" s="12" t="s">
        <v>578</v>
      </c>
      <c r="C606" s="13" t="s">
        <v>576</v>
      </c>
      <c r="D606" s="14">
        <f ca="1">'Royalties Partilha'!D606+'Royalties Concessão'!D606</f>
        <v>94071.73</v>
      </c>
      <c r="E606" s="14">
        <f ca="1">'Royalties Partilha'!E606+'Royalties Concessão'!E606</f>
        <v>17695.079999999998</v>
      </c>
      <c r="F606" s="14">
        <f ca="1">'Royalties Partilha'!F606+'Royalties Concessão'!F606</f>
        <v>111766.81</v>
      </c>
      <c r="G606" s="14">
        <f ca="1">'Royalties Partilha'!G606+'Royalties Concessão'!G606</f>
        <v>111766.81</v>
      </c>
      <c r="H606" s="2"/>
      <c r="I606" s="11"/>
      <c r="J606" s="11"/>
    </row>
    <row r="607" spans="1:10" x14ac:dyDescent="0.2">
      <c r="A607" s="2"/>
      <c r="B607" s="12" t="s">
        <v>579</v>
      </c>
      <c r="C607" s="13" t="s">
        <v>576</v>
      </c>
      <c r="D607" s="14">
        <f ca="1">'Royalties Partilha'!D607+'Royalties Concessão'!D607</f>
        <v>98356.03</v>
      </c>
      <c r="E607" s="14">
        <f ca="1">'Royalties Partilha'!E607+'Royalties Concessão'!E607</f>
        <v>6032.34</v>
      </c>
      <c r="F607" s="14">
        <f ca="1">'Royalties Partilha'!F607+'Royalties Concessão'!F607</f>
        <v>104388.37000000001</v>
      </c>
      <c r="G607" s="14">
        <f ca="1">'Royalties Partilha'!G607+'Royalties Concessão'!G607</f>
        <v>104388.37000000001</v>
      </c>
      <c r="H607" s="2"/>
      <c r="I607" s="11"/>
      <c r="J607" s="11"/>
    </row>
    <row r="608" spans="1:10" x14ac:dyDescent="0.2">
      <c r="A608" s="2"/>
      <c r="B608" s="12" t="s">
        <v>580</v>
      </c>
      <c r="C608" s="13" t="s">
        <v>576</v>
      </c>
      <c r="D608" s="14">
        <f ca="1">'Royalties Partilha'!D608+'Royalties Concessão'!D608</f>
        <v>665000.91</v>
      </c>
      <c r="E608" s="14">
        <f ca="1">'Royalties Partilha'!E608+'Royalties Concessão'!E608</f>
        <v>1211682.25</v>
      </c>
      <c r="F608" s="14">
        <f ca="1">'Royalties Partilha'!F608+'Royalties Concessão'!F608</f>
        <v>1876683.1599999997</v>
      </c>
      <c r="G608" s="14">
        <f ca="1">'Royalties Partilha'!G608+'Royalties Concessão'!G608</f>
        <v>1876683.1599999997</v>
      </c>
      <c r="H608" s="2"/>
      <c r="I608" s="11"/>
      <c r="J608" s="11"/>
    </row>
    <row r="609" spans="1:10" x14ac:dyDescent="0.2">
      <c r="A609" s="2"/>
      <c r="B609" s="12" t="s">
        <v>998</v>
      </c>
      <c r="C609" s="13" t="s">
        <v>576</v>
      </c>
      <c r="D609" s="14">
        <f ca="1">'Royalties Partilha'!D609+'Royalties Concessão'!D609</f>
        <v>0</v>
      </c>
      <c r="E609" s="14">
        <f ca="1">'Royalties Partilha'!E609+'Royalties Concessão'!E609</f>
        <v>0</v>
      </c>
      <c r="F609" s="14">
        <f ca="1">'Royalties Partilha'!F609+'Royalties Concessão'!F609</f>
        <v>0</v>
      </c>
      <c r="G609" s="14">
        <f ca="1">'Royalties Partilha'!G609+'Royalties Concessão'!G609</f>
        <v>0</v>
      </c>
      <c r="H609" s="2"/>
      <c r="I609" s="11"/>
      <c r="J609" s="11"/>
    </row>
    <row r="610" spans="1:10" x14ac:dyDescent="0.2">
      <c r="A610" s="2"/>
      <c r="B610" s="12" t="s">
        <v>999</v>
      </c>
      <c r="C610" s="13" t="s">
        <v>576</v>
      </c>
      <c r="D610" s="14">
        <f ca="1">'Royalties Partilha'!D610+'Royalties Concessão'!D610</f>
        <v>12664.37</v>
      </c>
      <c r="E610" s="14">
        <f ca="1">'Royalties Partilha'!E610+'Royalties Concessão'!E610</f>
        <v>0</v>
      </c>
      <c r="F610" s="14">
        <f ca="1">'Royalties Partilha'!F610+'Royalties Concessão'!F610</f>
        <v>12664.37</v>
      </c>
      <c r="G610" s="14">
        <f ca="1">'Royalties Partilha'!G610+'Royalties Concessão'!G610</f>
        <v>12664.37</v>
      </c>
      <c r="H610" s="2"/>
      <c r="I610" s="11"/>
      <c r="J610" s="11"/>
    </row>
    <row r="611" spans="1:10" x14ac:dyDescent="0.2">
      <c r="A611" s="2"/>
      <c r="B611" s="12" t="s">
        <v>1000</v>
      </c>
      <c r="C611" s="13" t="s">
        <v>576</v>
      </c>
      <c r="D611" s="14">
        <f ca="1">'Royalties Partilha'!D611+'Royalties Concessão'!D611</f>
        <v>9522.6</v>
      </c>
      <c r="E611" s="14">
        <f ca="1">'Royalties Partilha'!E611+'Royalties Concessão'!E611</f>
        <v>0</v>
      </c>
      <c r="F611" s="14">
        <f ca="1">'Royalties Partilha'!F611+'Royalties Concessão'!F611</f>
        <v>9522.6</v>
      </c>
      <c r="G611" s="14">
        <f ca="1">'Royalties Partilha'!G611+'Royalties Concessão'!G611</f>
        <v>9522.6</v>
      </c>
      <c r="H611" s="2"/>
      <c r="I611" s="11"/>
      <c r="J611" s="11"/>
    </row>
    <row r="612" spans="1:10" x14ac:dyDescent="0.2">
      <c r="A612" s="2"/>
      <c r="B612" s="12" t="s">
        <v>581</v>
      </c>
      <c r="C612" s="13" t="s">
        <v>576</v>
      </c>
      <c r="D612" s="14">
        <f ca="1">'Royalties Partilha'!D612+'Royalties Concessão'!D612</f>
        <v>105812.33</v>
      </c>
      <c r="E612" s="14">
        <f ca="1">'Royalties Partilha'!E612+'Royalties Concessão'!E612</f>
        <v>10534.640000000001</v>
      </c>
      <c r="F612" s="14">
        <f ca="1">'Royalties Partilha'!F612+'Royalties Concessão'!F612</f>
        <v>116346.97</v>
      </c>
      <c r="G612" s="14">
        <f ca="1">'Royalties Partilha'!G612+'Royalties Concessão'!G612</f>
        <v>116346.97</v>
      </c>
      <c r="H612" s="2"/>
      <c r="I612" s="11"/>
      <c r="J612" s="11"/>
    </row>
    <row r="613" spans="1:10" x14ac:dyDescent="0.2">
      <c r="A613" s="2"/>
      <c r="B613" s="12" t="s">
        <v>1001</v>
      </c>
      <c r="C613" s="13" t="s">
        <v>576</v>
      </c>
      <c r="D613" s="14">
        <f ca="1">'Royalties Partilha'!D613+'Royalties Concessão'!D613</f>
        <v>3022.09</v>
      </c>
      <c r="E613" s="14">
        <f ca="1">'Royalties Partilha'!E613+'Royalties Concessão'!E613</f>
        <v>0</v>
      </c>
      <c r="F613" s="14">
        <f ca="1">'Royalties Partilha'!F613+'Royalties Concessão'!F613</f>
        <v>3022.09</v>
      </c>
      <c r="G613" s="14">
        <f ca="1">'Royalties Partilha'!G613+'Royalties Concessão'!G613</f>
        <v>3022.09</v>
      </c>
      <c r="H613" s="2"/>
      <c r="I613" s="11"/>
      <c r="J613" s="11"/>
    </row>
    <row r="614" spans="1:10" x14ac:dyDescent="0.2">
      <c r="A614" s="2"/>
      <c r="B614" s="12" t="s">
        <v>582</v>
      </c>
      <c r="C614" s="13" t="s">
        <v>576</v>
      </c>
      <c r="D614" s="14">
        <f ca="1">'Royalties Partilha'!D614+'Royalties Concessão'!D614</f>
        <v>601410.25</v>
      </c>
      <c r="E614" s="14">
        <f ca="1">'Royalties Partilha'!E614+'Royalties Concessão'!E614</f>
        <v>0</v>
      </c>
      <c r="F614" s="14">
        <f ca="1">'Royalties Partilha'!F614+'Royalties Concessão'!F614</f>
        <v>601410.25</v>
      </c>
      <c r="G614" s="14">
        <f ca="1">'Royalties Partilha'!G614+'Royalties Concessão'!G614</f>
        <v>601410.25</v>
      </c>
      <c r="H614" s="2"/>
      <c r="I614" s="11"/>
      <c r="J614" s="11"/>
    </row>
    <row r="615" spans="1:10" x14ac:dyDescent="0.2">
      <c r="A615" s="2"/>
      <c r="B615" s="12" t="s">
        <v>1002</v>
      </c>
      <c r="C615" s="13" t="s">
        <v>576</v>
      </c>
      <c r="D615" s="14">
        <f ca="1">'Royalties Partilha'!D615+'Royalties Concessão'!D615</f>
        <v>7456.3</v>
      </c>
      <c r="E615" s="14">
        <f ca="1">'Royalties Partilha'!E615+'Royalties Concessão'!E615</f>
        <v>0</v>
      </c>
      <c r="F615" s="14">
        <f ca="1">'Royalties Partilha'!F615+'Royalties Concessão'!F615</f>
        <v>7456.3</v>
      </c>
      <c r="G615" s="14">
        <f ca="1">'Royalties Partilha'!G615+'Royalties Concessão'!G615</f>
        <v>7456.3</v>
      </c>
      <c r="H615" s="2"/>
      <c r="I615" s="11"/>
      <c r="J615" s="11"/>
    </row>
    <row r="616" spans="1:10" x14ac:dyDescent="0.2">
      <c r="A616" s="2"/>
      <c r="B616" s="12" t="s">
        <v>583</v>
      </c>
      <c r="C616" s="13" t="s">
        <v>576</v>
      </c>
      <c r="D616" s="14">
        <f ca="1">'Royalties Partilha'!D616+'Royalties Concessão'!D616</f>
        <v>680418.95000000007</v>
      </c>
      <c r="E616" s="14">
        <f ca="1">'Royalties Partilha'!E616+'Royalties Concessão'!E616</f>
        <v>0</v>
      </c>
      <c r="F616" s="14">
        <f ca="1">'Royalties Partilha'!F616+'Royalties Concessão'!F616</f>
        <v>680418.95000000007</v>
      </c>
      <c r="G616" s="14">
        <f ca="1">'Royalties Partilha'!G616+'Royalties Concessão'!G616</f>
        <v>680418.95000000007</v>
      </c>
      <c r="H616" s="2"/>
      <c r="I616" s="11"/>
      <c r="J616" s="11"/>
    </row>
    <row r="617" spans="1:10" x14ac:dyDescent="0.2">
      <c r="A617" s="2"/>
      <c r="B617" s="12" t="s">
        <v>584</v>
      </c>
      <c r="C617" s="13" t="s">
        <v>576</v>
      </c>
      <c r="D617" s="14">
        <f ca="1">'Royalties Partilha'!D617+'Royalties Concessão'!D617</f>
        <v>109.78</v>
      </c>
      <c r="E617" s="14">
        <f ca="1">'Royalties Partilha'!E617+'Royalties Concessão'!E617</f>
        <v>908761.66999999993</v>
      </c>
      <c r="F617" s="14">
        <f ca="1">'Royalties Partilha'!F617+'Royalties Concessão'!F617</f>
        <v>908871.45</v>
      </c>
      <c r="G617" s="14">
        <f ca="1">'Royalties Partilha'!G617+'Royalties Concessão'!G617</f>
        <v>908871.45</v>
      </c>
      <c r="H617" s="2"/>
      <c r="I617" s="11"/>
      <c r="J617" s="11"/>
    </row>
    <row r="618" spans="1:10" x14ac:dyDescent="0.2">
      <c r="A618" s="2"/>
      <c r="B618" s="12" t="s">
        <v>1003</v>
      </c>
      <c r="C618" s="13" t="s">
        <v>576</v>
      </c>
      <c r="D618" s="14">
        <f ca="1">'Royalties Partilha'!D618+'Royalties Concessão'!D618</f>
        <v>0</v>
      </c>
      <c r="E618" s="14">
        <f ca="1">'Royalties Partilha'!E618+'Royalties Concessão'!E618</f>
        <v>0</v>
      </c>
      <c r="F618" s="14">
        <f ca="1">'Royalties Partilha'!F618+'Royalties Concessão'!F618</f>
        <v>0</v>
      </c>
      <c r="G618" s="14">
        <f ca="1">'Royalties Partilha'!G618+'Royalties Concessão'!G618</f>
        <v>0</v>
      </c>
      <c r="H618" s="2"/>
      <c r="I618" s="11"/>
      <c r="J618" s="11"/>
    </row>
    <row r="619" spans="1:10" x14ac:dyDescent="0.2">
      <c r="A619" s="2"/>
      <c r="B619" s="12" t="s">
        <v>1004</v>
      </c>
      <c r="C619" s="13" t="s">
        <v>576</v>
      </c>
      <c r="D619" s="14">
        <f ca="1">'Royalties Partilha'!D619+'Royalties Concessão'!D619</f>
        <v>4536.72</v>
      </c>
      <c r="E619" s="14">
        <f ca="1">'Royalties Partilha'!E619+'Royalties Concessão'!E619</f>
        <v>0</v>
      </c>
      <c r="F619" s="14">
        <f ca="1">'Royalties Partilha'!F619+'Royalties Concessão'!F619</f>
        <v>4536.72</v>
      </c>
      <c r="G619" s="14">
        <f ca="1">'Royalties Partilha'!G619+'Royalties Concessão'!G619</f>
        <v>4536.72</v>
      </c>
      <c r="H619" s="2"/>
      <c r="I619" s="11"/>
      <c r="J619" s="11"/>
    </row>
    <row r="620" spans="1:10" x14ac:dyDescent="0.2">
      <c r="A620" s="2"/>
      <c r="B620" s="39" t="s">
        <v>585</v>
      </c>
      <c r="C620" s="40"/>
      <c r="D620" s="14">
        <f ca="1">'Royalties Partilha'!D620+'Royalties Concessão'!D620</f>
        <v>3024990.6700000004</v>
      </c>
      <c r="E620" s="14">
        <f ca="1">'Royalties Partilha'!E620+'Royalties Concessão'!E620</f>
        <v>3069148.57</v>
      </c>
      <c r="F620" s="14">
        <f ca="1">'Royalties Partilha'!F620+'Royalties Concessão'!F620</f>
        <v>6094139.2400000002</v>
      </c>
      <c r="G620" s="14">
        <f ca="1">'Royalties Partilha'!G620+'Royalties Concessão'!G620</f>
        <v>6094139.2400000002</v>
      </c>
      <c r="H620" s="2"/>
      <c r="I620" s="11"/>
      <c r="J620" s="11"/>
    </row>
    <row r="621" spans="1:10" x14ac:dyDescent="0.2">
      <c r="A621" s="2"/>
      <c r="B621" s="12" t="s">
        <v>1005</v>
      </c>
      <c r="C621" s="13" t="s">
        <v>587</v>
      </c>
      <c r="D621" s="14">
        <f ca="1">'Royalties Partilha'!D621+'Royalties Concessão'!D621</f>
        <v>0</v>
      </c>
      <c r="E621" s="14">
        <f ca="1">'Royalties Partilha'!E621+'Royalties Concessão'!E621</f>
        <v>0</v>
      </c>
      <c r="F621" s="14">
        <f ca="1">'Royalties Partilha'!F621+'Royalties Concessão'!F621</f>
        <v>0</v>
      </c>
      <c r="G621" s="14">
        <f ca="1">'Royalties Partilha'!G621+'Royalties Concessão'!G621</f>
        <v>0</v>
      </c>
      <c r="H621" s="2"/>
      <c r="I621" s="11"/>
      <c r="J621" s="11"/>
    </row>
    <row r="622" spans="1:10" x14ac:dyDescent="0.2">
      <c r="A622" s="2"/>
      <c r="B622" s="12" t="s">
        <v>1006</v>
      </c>
      <c r="C622" s="13" t="s">
        <v>587</v>
      </c>
      <c r="D622" s="14">
        <f ca="1">'Royalties Partilha'!D622+'Royalties Concessão'!D622</f>
        <v>0</v>
      </c>
      <c r="E622" s="14">
        <f ca="1">'Royalties Partilha'!E622+'Royalties Concessão'!E622</f>
        <v>0</v>
      </c>
      <c r="F622" s="14">
        <f ca="1">'Royalties Partilha'!F622+'Royalties Concessão'!F622</f>
        <v>0</v>
      </c>
      <c r="G622" s="14">
        <f ca="1">'Royalties Partilha'!G622+'Royalties Concessão'!G622</f>
        <v>0</v>
      </c>
      <c r="H622" s="2"/>
      <c r="I622" s="11"/>
      <c r="J622" s="11"/>
    </row>
    <row r="623" spans="1:10" x14ac:dyDescent="0.2">
      <c r="A623" s="2"/>
      <c r="B623" s="12" t="s">
        <v>1007</v>
      </c>
      <c r="C623" s="13" t="s">
        <v>587</v>
      </c>
      <c r="D623" s="14">
        <f ca="1">'Royalties Partilha'!D623+'Royalties Concessão'!D623</f>
        <v>0</v>
      </c>
      <c r="E623" s="14">
        <f ca="1">'Royalties Partilha'!E623+'Royalties Concessão'!E623</f>
        <v>0</v>
      </c>
      <c r="F623" s="14">
        <f ca="1">'Royalties Partilha'!F623+'Royalties Concessão'!F623</f>
        <v>0</v>
      </c>
      <c r="G623" s="14">
        <f ca="1">'Royalties Partilha'!G623+'Royalties Concessão'!G623</f>
        <v>0</v>
      </c>
      <c r="H623" s="2"/>
      <c r="I623" s="11"/>
      <c r="J623" s="11"/>
    </row>
    <row r="624" spans="1:10" x14ac:dyDescent="0.2">
      <c r="A624" s="2"/>
      <c r="B624" s="12" t="s">
        <v>1008</v>
      </c>
      <c r="C624" s="13" t="s">
        <v>587</v>
      </c>
      <c r="D624" s="14">
        <f ca="1">'Royalties Partilha'!D624+'Royalties Concessão'!D624</f>
        <v>0</v>
      </c>
      <c r="E624" s="14">
        <f ca="1">'Royalties Partilha'!E624+'Royalties Concessão'!E624</f>
        <v>0</v>
      </c>
      <c r="F624" s="14">
        <f ca="1">'Royalties Partilha'!F624+'Royalties Concessão'!F624</f>
        <v>0</v>
      </c>
      <c r="G624" s="14">
        <f ca="1">'Royalties Partilha'!G624+'Royalties Concessão'!G624</f>
        <v>0</v>
      </c>
      <c r="H624" s="2"/>
      <c r="I624" s="11"/>
      <c r="J624" s="11"/>
    </row>
    <row r="625" spans="1:10" x14ac:dyDescent="0.2">
      <c r="A625" s="2"/>
      <c r="B625" s="12" t="s">
        <v>1009</v>
      </c>
      <c r="C625" s="13" t="s">
        <v>587</v>
      </c>
      <c r="D625" s="14">
        <f ca="1">'Royalties Partilha'!D625+'Royalties Concessão'!D625</f>
        <v>94240.59</v>
      </c>
      <c r="E625" s="14">
        <f ca="1">'Royalties Partilha'!E625+'Royalties Concessão'!E625</f>
        <v>347.84999999999997</v>
      </c>
      <c r="F625" s="14">
        <f ca="1">'Royalties Partilha'!F625+'Royalties Concessão'!F625</f>
        <v>94588.439999999988</v>
      </c>
      <c r="G625" s="14">
        <f ca="1">'Royalties Partilha'!G625+'Royalties Concessão'!G625</f>
        <v>94588.439999999988</v>
      </c>
      <c r="H625" s="2"/>
      <c r="I625" s="11"/>
      <c r="J625" s="11"/>
    </row>
    <row r="626" spans="1:10" x14ac:dyDescent="0.2">
      <c r="A626" s="2"/>
      <c r="B626" s="12" t="s">
        <v>1010</v>
      </c>
      <c r="C626" s="13" t="s">
        <v>587</v>
      </c>
      <c r="D626" s="14">
        <f ca="1">'Royalties Partilha'!D626+'Royalties Concessão'!D626</f>
        <v>0</v>
      </c>
      <c r="E626" s="14">
        <f ca="1">'Royalties Partilha'!E626+'Royalties Concessão'!E626</f>
        <v>0</v>
      </c>
      <c r="F626" s="14">
        <f ca="1">'Royalties Partilha'!F626+'Royalties Concessão'!F626</f>
        <v>0</v>
      </c>
      <c r="G626" s="14">
        <f ca="1">'Royalties Partilha'!G626+'Royalties Concessão'!G626</f>
        <v>0</v>
      </c>
      <c r="H626" s="2"/>
      <c r="I626" s="11"/>
      <c r="J626" s="11"/>
    </row>
    <row r="627" spans="1:10" x14ac:dyDescent="0.2">
      <c r="A627" s="2"/>
      <c r="B627" s="12" t="s">
        <v>1011</v>
      </c>
      <c r="C627" s="13" t="s">
        <v>587</v>
      </c>
      <c r="D627" s="14">
        <f ca="1">'Royalties Partilha'!D627+'Royalties Concessão'!D627</f>
        <v>0</v>
      </c>
      <c r="E627" s="14">
        <f ca="1">'Royalties Partilha'!E627+'Royalties Concessão'!E627</f>
        <v>0</v>
      </c>
      <c r="F627" s="14">
        <f ca="1">'Royalties Partilha'!F627+'Royalties Concessão'!F627</f>
        <v>0</v>
      </c>
      <c r="G627" s="14">
        <f ca="1">'Royalties Partilha'!G627+'Royalties Concessão'!G627</f>
        <v>0</v>
      </c>
      <c r="H627" s="2"/>
      <c r="I627" s="11"/>
      <c r="J627" s="11"/>
    </row>
    <row r="628" spans="1:10" x14ac:dyDescent="0.2">
      <c r="A628" s="2"/>
      <c r="B628" s="12" t="s">
        <v>1012</v>
      </c>
      <c r="C628" s="13" t="s">
        <v>587</v>
      </c>
      <c r="D628" s="14">
        <f ca="1">'Royalties Partilha'!D628+'Royalties Concessão'!D628</f>
        <v>0</v>
      </c>
      <c r="E628" s="14">
        <f ca="1">'Royalties Partilha'!E628+'Royalties Concessão'!E628</f>
        <v>0</v>
      </c>
      <c r="F628" s="14">
        <f ca="1">'Royalties Partilha'!F628+'Royalties Concessão'!F628</f>
        <v>0</v>
      </c>
      <c r="G628" s="14">
        <f ca="1">'Royalties Partilha'!G628+'Royalties Concessão'!G628</f>
        <v>0</v>
      </c>
      <c r="H628" s="2"/>
      <c r="I628" s="11"/>
      <c r="J628" s="11"/>
    </row>
    <row r="629" spans="1:10" x14ac:dyDescent="0.2">
      <c r="A629" s="2"/>
      <c r="B629" s="12" t="s">
        <v>1013</v>
      </c>
      <c r="C629" s="13" t="s">
        <v>587</v>
      </c>
      <c r="D629" s="14">
        <f ca="1">'Royalties Partilha'!D629+'Royalties Concessão'!D629</f>
        <v>0</v>
      </c>
      <c r="E629" s="14">
        <f ca="1">'Royalties Partilha'!E629+'Royalties Concessão'!E629</f>
        <v>0</v>
      </c>
      <c r="F629" s="14">
        <f ca="1">'Royalties Partilha'!F629+'Royalties Concessão'!F629</f>
        <v>0</v>
      </c>
      <c r="G629" s="14">
        <f ca="1">'Royalties Partilha'!G629+'Royalties Concessão'!G629</f>
        <v>0</v>
      </c>
      <c r="H629" s="2"/>
      <c r="I629" s="11"/>
      <c r="J629" s="11"/>
    </row>
    <row r="630" spans="1:10" x14ac:dyDescent="0.2">
      <c r="A630" s="2"/>
      <c r="B630" s="12" t="s">
        <v>1014</v>
      </c>
      <c r="C630" s="13" t="s">
        <v>587</v>
      </c>
      <c r="D630" s="14">
        <f ca="1">'Royalties Partilha'!D630+'Royalties Concessão'!D630</f>
        <v>0</v>
      </c>
      <c r="E630" s="14">
        <f ca="1">'Royalties Partilha'!E630+'Royalties Concessão'!E630</f>
        <v>0</v>
      </c>
      <c r="F630" s="14">
        <f ca="1">'Royalties Partilha'!F630+'Royalties Concessão'!F630</f>
        <v>0</v>
      </c>
      <c r="G630" s="14">
        <f ca="1">'Royalties Partilha'!G630+'Royalties Concessão'!G630</f>
        <v>0</v>
      </c>
      <c r="H630" s="2"/>
      <c r="I630" s="11"/>
      <c r="J630" s="11"/>
    </row>
    <row r="631" spans="1:10" x14ac:dyDescent="0.2">
      <c r="A631" s="2"/>
      <c r="B631" s="12" t="s">
        <v>1015</v>
      </c>
      <c r="C631" s="13" t="s">
        <v>587</v>
      </c>
      <c r="D631" s="14">
        <f ca="1">'Royalties Partilha'!D631+'Royalties Concessão'!D631</f>
        <v>0</v>
      </c>
      <c r="E631" s="14">
        <f ca="1">'Royalties Partilha'!E631+'Royalties Concessão'!E631</f>
        <v>0</v>
      </c>
      <c r="F631" s="14">
        <f ca="1">'Royalties Partilha'!F631+'Royalties Concessão'!F631</f>
        <v>0</v>
      </c>
      <c r="G631" s="14">
        <f ca="1">'Royalties Partilha'!G631+'Royalties Concessão'!G631</f>
        <v>0</v>
      </c>
      <c r="H631" s="2"/>
      <c r="I631" s="11"/>
      <c r="J631" s="11"/>
    </row>
    <row r="632" spans="1:10" x14ac:dyDescent="0.2">
      <c r="A632" s="2"/>
      <c r="B632" s="12" t="s">
        <v>1016</v>
      </c>
      <c r="C632" s="13" t="s">
        <v>587</v>
      </c>
      <c r="D632" s="14">
        <f ca="1">'Royalties Partilha'!D632+'Royalties Concessão'!D632</f>
        <v>0</v>
      </c>
      <c r="E632" s="14">
        <f ca="1">'Royalties Partilha'!E632+'Royalties Concessão'!E632</f>
        <v>0</v>
      </c>
      <c r="F632" s="14">
        <f ca="1">'Royalties Partilha'!F632+'Royalties Concessão'!F632</f>
        <v>0</v>
      </c>
      <c r="G632" s="14">
        <f ca="1">'Royalties Partilha'!G632+'Royalties Concessão'!G632</f>
        <v>0</v>
      </c>
      <c r="H632" s="2"/>
      <c r="I632" s="11"/>
      <c r="J632" s="11"/>
    </row>
    <row r="633" spans="1:10" x14ac:dyDescent="0.2">
      <c r="A633" s="2"/>
      <c r="B633" s="12" t="s">
        <v>1017</v>
      </c>
      <c r="C633" s="13" t="s">
        <v>587</v>
      </c>
      <c r="D633" s="14">
        <f ca="1">'Royalties Partilha'!D633+'Royalties Concessão'!D633</f>
        <v>0</v>
      </c>
      <c r="E633" s="14">
        <f ca="1">'Royalties Partilha'!E633+'Royalties Concessão'!E633</f>
        <v>0</v>
      </c>
      <c r="F633" s="14">
        <f ca="1">'Royalties Partilha'!F633+'Royalties Concessão'!F633</f>
        <v>0</v>
      </c>
      <c r="G633" s="14">
        <f ca="1">'Royalties Partilha'!G633+'Royalties Concessão'!G633</f>
        <v>0</v>
      </c>
      <c r="H633" s="2"/>
      <c r="I633" s="11"/>
      <c r="J633" s="11"/>
    </row>
    <row r="634" spans="1:10" x14ac:dyDescent="0.2">
      <c r="A634" s="2"/>
      <c r="B634" s="12" t="s">
        <v>1018</v>
      </c>
      <c r="C634" s="13" t="s">
        <v>587</v>
      </c>
      <c r="D634" s="14">
        <f ca="1">'Royalties Partilha'!D634+'Royalties Concessão'!D634</f>
        <v>0</v>
      </c>
      <c r="E634" s="14">
        <f ca="1">'Royalties Partilha'!E634+'Royalties Concessão'!E634</f>
        <v>0</v>
      </c>
      <c r="F634" s="14">
        <f ca="1">'Royalties Partilha'!F634+'Royalties Concessão'!F634</f>
        <v>0</v>
      </c>
      <c r="G634" s="14">
        <f ca="1">'Royalties Partilha'!G634+'Royalties Concessão'!G634</f>
        <v>0</v>
      </c>
      <c r="H634" s="2"/>
      <c r="I634" s="11"/>
      <c r="J634" s="11"/>
    </row>
    <row r="635" spans="1:10" x14ac:dyDescent="0.2">
      <c r="A635" s="2"/>
      <c r="B635" s="12" t="s">
        <v>1019</v>
      </c>
      <c r="C635" s="13" t="s">
        <v>587</v>
      </c>
      <c r="D635" s="14">
        <f ca="1">'Royalties Partilha'!D635+'Royalties Concessão'!D635</f>
        <v>0</v>
      </c>
      <c r="E635" s="14">
        <f ca="1">'Royalties Partilha'!E635+'Royalties Concessão'!E635</f>
        <v>0</v>
      </c>
      <c r="F635" s="14">
        <f ca="1">'Royalties Partilha'!F635+'Royalties Concessão'!F635</f>
        <v>0</v>
      </c>
      <c r="G635" s="14">
        <f ca="1">'Royalties Partilha'!G635+'Royalties Concessão'!G635</f>
        <v>0</v>
      </c>
      <c r="H635" s="2"/>
      <c r="I635" s="11"/>
      <c r="J635" s="11"/>
    </row>
    <row r="636" spans="1:10" x14ac:dyDescent="0.2">
      <c r="A636" s="2"/>
      <c r="B636" s="12" t="s">
        <v>1020</v>
      </c>
      <c r="C636" s="13" t="s">
        <v>587</v>
      </c>
      <c r="D636" s="14">
        <f ca="1">'Royalties Partilha'!D636+'Royalties Concessão'!D636</f>
        <v>0</v>
      </c>
      <c r="E636" s="14">
        <f ca="1">'Royalties Partilha'!E636+'Royalties Concessão'!E636</f>
        <v>0</v>
      </c>
      <c r="F636" s="14">
        <f ca="1">'Royalties Partilha'!F636+'Royalties Concessão'!F636</f>
        <v>0</v>
      </c>
      <c r="G636" s="14">
        <f ca="1">'Royalties Partilha'!G636+'Royalties Concessão'!G636</f>
        <v>0</v>
      </c>
      <c r="H636" s="2"/>
      <c r="I636" s="11"/>
      <c r="J636" s="11"/>
    </row>
    <row r="637" spans="1:10" x14ac:dyDescent="0.2">
      <c r="A637" s="2"/>
      <c r="B637" s="12" t="s">
        <v>1021</v>
      </c>
      <c r="C637" s="13" t="s">
        <v>587</v>
      </c>
      <c r="D637" s="14">
        <f ca="1">'Royalties Partilha'!D637+'Royalties Concessão'!D637</f>
        <v>0</v>
      </c>
      <c r="E637" s="14">
        <f ca="1">'Royalties Partilha'!E637+'Royalties Concessão'!E637</f>
        <v>0</v>
      </c>
      <c r="F637" s="14">
        <f ca="1">'Royalties Partilha'!F637+'Royalties Concessão'!F637</f>
        <v>0</v>
      </c>
      <c r="G637" s="14">
        <f ca="1">'Royalties Partilha'!G637+'Royalties Concessão'!G637</f>
        <v>0</v>
      </c>
      <c r="H637" s="2"/>
      <c r="I637" s="11"/>
      <c r="J637" s="11"/>
    </row>
    <row r="638" spans="1:10" x14ac:dyDescent="0.2">
      <c r="A638" s="2"/>
      <c r="B638" s="12" t="s">
        <v>1022</v>
      </c>
      <c r="C638" s="13" t="s">
        <v>587</v>
      </c>
      <c r="D638" s="14">
        <f ca="1">'Royalties Partilha'!D638+'Royalties Concessão'!D638</f>
        <v>0</v>
      </c>
      <c r="E638" s="14">
        <f ca="1">'Royalties Partilha'!E638+'Royalties Concessão'!E638</f>
        <v>0</v>
      </c>
      <c r="F638" s="14">
        <f ca="1">'Royalties Partilha'!F638+'Royalties Concessão'!F638</f>
        <v>0</v>
      </c>
      <c r="G638" s="14">
        <f ca="1">'Royalties Partilha'!G638+'Royalties Concessão'!G638</f>
        <v>0</v>
      </c>
      <c r="H638" s="2"/>
      <c r="I638" s="11"/>
      <c r="J638" s="11"/>
    </row>
    <row r="639" spans="1:10" x14ac:dyDescent="0.2">
      <c r="A639" s="2"/>
      <c r="B639" s="12" t="s">
        <v>1023</v>
      </c>
      <c r="C639" s="13" t="s">
        <v>587</v>
      </c>
      <c r="D639" s="14">
        <f ca="1">'Royalties Partilha'!D639+'Royalties Concessão'!D639</f>
        <v>0</v>
      </c>
      <c r="E639" s="14">
        <f ca="1">'Royalties Partilha'!E639+'Royalties Concessão'!E639</f>
        <v>0</v>
      </c>
      <c r="F639" s="14">
        <f ca="1">'Royalties Partilha'!F639+'Royalties Concessão'!F639</f>
        <v>0</v>
      </c>
      <c r="G639" s="14">
        <f ca="1">'Royalties Partilha'!G639+'Royalties Concessão'!G639</f>
        <v>0</v>
      </c>
      <c r="H639" s="2"/>
      <c r="I639" s="11"/>
      <c r="J639" s="11"/>
    </row>
    <row r="640" spans="1:10" x14ac:dyDescent="0.2">
      <c r="A640" s="2"/>
      <c r="B640" s="12" t="s">
        <v>1024</v>
      </c>
      <c r="C640" s="13" t="s">
        <v>587</v>
      </c>
      <c r="D640" s="14">
        <f ca="1">'Royalties Partilha'!D640+'Royalties Concessão'!D640</f>
        <v>0</v>
      </c>
      <c r="E640" s="14">
        <f ca="1">'Royalties Partilha'!E640+'Royalties Concessão'!E640</f>
        <v>0</v>
      </c>
      <c r="F640" s="14">
        <f ca="1">'Royalties Partilha'!F640+'Royalties Concessão'!F640</f>
        <v>0</v>
      </c>
      <c r="G640" s="14">
        <f ca="1">'Royalties Partilha'!G640+'Royalties Concessão'!G640</f>
        <v>0</v>
      </c>
      <c r="H640" s="2"/>
      <c r="I640" s="11"/>
      <c r="J640" s="11"/>
    </row>
    <row r="641" spans="1:10" x14ac:dyDescent="0.2">
      <c r="A641" s="2"/>
      <c r="B641" s="12" t="s">
        <v>1025</v>
      </c>
      <c r="C641" s="13" t="s">
        <v>587</v>
      </c>
      <c r="D641" s="14">
        <f ca="1">'Royalties Partilha'!D641+'Royalties Concessão'!D641</f>
        <v>0</v>
      </c>
      <c r="E641" s="14">
        <f ca="1">'Royalties Partilha'!E641+'Royalties Concessão'!E641</f>
        <v>0</v>
      </c>
      <c r="F641" s="14">
        <f ca="1">'Royalties Partilha'!F641+'Royalties Concessão'!F641</f>
        <v>0</v>
      </c>
      <c r="G641" s="14">
        <f ca="1">'Royalties Partilha'!G641+'Royalties Concessão'!G641</f>
        <v>0</v>
      </c>
      <c r="H641" s="2"/>
      <c r="I641" s="11"/>
      <c r="J641" s="11"/>
    </row>
    <row r="642" spans="1:10" x14ac:dyDescent="0.2">
      <c r="A642" s="2"/>
      <c r="B642" s="12" t="s">
        <v>1026</v>
      </c>
      <c r="C642" s="13" t="s">
        <v>587</v>
      </c>
      <c r="D642" s="14">
        <f ca="1">'Royalties Partilha'!D642+'Royalties Concessão'!D642</f>
        <v>0</v>
      </c>
      <c r="E642" s="14">
        <f ca="1">'Royalties Partilha'!E642+'Royalties Concessão'!E642</f>
        <v>0</v>
      </c>
      <c r="F642" s="14">
        <f ca="1">'Royalties Partilha'!F642+'Royalties Concessão'!F642</f>
        <v>0</v>
      </c>
      <c r="G642" s="14">
        <f ca="1">'Royalties Partilha'!G642+'Royalties Concessão'!G642</f>
        <v>0</v>
      </c>
      <c r="H642" s="2"/>
      <c r="I642" s="11"/>
      <c r="J642" s="11"/>
    </row>
    <row r="643" spans="1:10" x14ac:dyDescent="0.2">
      <c r="A643" s="2"/>
      <c r="B643" s="12" t="s">
        <v>1027</v>
      </c>
      <c r="C643" s="13" t="s">
        <v>587</v>
      </c>
      <c r="D643" s="14">
        <f ca="1">'Royalties Partilha'!D643+'Royalties Concessão'!D643</f>
        <v>0</v>
      </c>
      <c r="E643" s="14">
        <f ca="1">'Royalties Partilha'!E643+'Royalties Concessão'!E643</f>
        <v>0</v>
      </c>
      <c r="F643" s="14">
        <f ca="1">'Royalties Partilha'!F643+'Royalties Concessão'!F643</f>
        <v>0</v>
      </c>
      <c r="G643" s="14">
        <f ca="1">'Royalties Partilha'!G643+'Royalties Concessão'!G643</f>
        <v>0</v>
      </c>
      <c r="H643" s="2"/>
      <c r="I643" s="11"/>
      <c r="J643" s="11"/>
    </row>
    <row r="644" spans="1:10" x14ac:dyDescent="0.2">
      <c r="A644" s="2"/>
      <c r="B644" s="12" t="s">
        <v>1028</v>
      </c>
      <c r="C644" s="13" t="s">
        <v>587</v>
      </c>
      <c r="D644" s="14">
        <f ca="1">'Royalties Partilha'!D644+'Royalties Concessão'!D644</f>
        <v>0</v>
      </c>
      <c r="E644" s="14">
        <f ca="1">'Royalties Partilha'!E644+'Royalties Concessão'!E644</f>
        <v>0</v>
      </c>
      <c r="F644" s="14">
        <f ca="1">'Royalties Partilha'!F644+'Royalties Concessão'!F644</f>
        <v>0</v>
      </c>
      <c r="G644" s="14">
        <f ca="1">'Royalties Partilha'!G644+'Royalties Concessão'!G644</f>
        <v>0</v>
      </c>
      <c r="H644" s="2"/>
      <c r="I644" s="11"/>
      <c r="J644" s="11"/>
    </row>
    <row r="645" spans="1:10" x14ac:dyDescent="0.2">
      <c r="A645" s="2"/>
      <c r="B645" s="12" t="s">
        <v>1029</v>
      </c>
      <c r="C645" s="13" t="s">
        <v>587</v>
      </c>
      <c r="D645" s="14">
        <f ca="1">'Royalties Partilha'!D645+'Royalties Concessão'!D645</f>
        <v>0</v>
      </c>
      <c r="E645" s="14">
        <f ca="1">'Royalties Partilha'!E645+'Royalties Concessão'!E645</f>
        <v>0</v>
      </c>
      <c r="F645" s="14">
        <f ca="1">'Royalties Partilha'!F645+'Royalties Concessão'!F645</f>
        <v>0</v>
      </c>
      <c r="G645" s="14">
        <f ca="1">'Royalties Partilha'!G645+'Royalties Concessão'!G645</f>
        <v>0</v>
      </c>
      <c r="H645" s="2"/>
      <c r="I645" s="11"/>
      <c r="J645" s="11"/>
    </row>
    <row r="646" spans="1:10" x14ac:dyDescent="0.2">
      <c r="A646" s="2"/>
      <c r="B646" s="12" t="s">
        <v>1030</v>
      </c>
      <c r="C646" s="13" t="s">
        <v>587</v>
      </c>
      <c r="D646" s="14">
        <f ca="1">'Royalties Partilha'!D646+'Royalties Concessão'!D646</f>
        <v>0</v>
      </c>
      <c r="E646" s="14">
        <f ca="1">'Royalties Partilha'!E646+'Royalties Concessão'!E646</f>
        <v>0</v>
      </c>
      <c r="F646" s="14">
        <f ca="1">'Royalties Partilha'!F646+'Royalties Concessão'!F646</f>
        <v>0</v>
      </c>
      <c r="G646" s="14">
        <f ca="1">'Royalties Partilha'!G646+'Royalties Concessão'!G646</f>
        <v>0</v>
      </c>
      <c r="H646" s="2"/>
      <c r="I646" s="11"/>
      <c r="J646" s="11"/>
    </row>
    <row r="647" spans="1:10" x14ac:dyDescent="0.2">
      <c r="A647" s="2"/>
      <c r="B647" s="12" t="s">
        <v>1031</v>
      </c>
      <c r="C647" s="13" t="s">
        <v>587</v>
      </c>
      <c r="D647" s="14">
        <f ca="1">'Royalties Partilha'!D647+'Royalties Concessão'!D647</f>
        <v>0</v>
      </c>
      <c r="E647" s="14">
        <f ca="1">'Royalties Partilha'!E647+'Royalties Concessão'!E647</f>
        <v>0</v>
      </c>
      <c r="F647" s="14">
        <f ca="1">'Royalties Partilha'!F647+'Royalties Concessão'!F647</f>
        <v>0</v>
      </c>
      <c r="G647" s="14">
        <f ca="1">'Royalties Partilha'!G647+'Royalties Concessão'!G647</f>
        <v>0</v>
      </c>
      <c r="H647" s="2"/>
      <c r="I647" s="11"/>
      <c r="J647" s="11"/>
    </row>
    <row r="648" spans="1:10" x14ac:dyDescent="0.2">
      <c r="A648" s="2"/>
      <c r="B648" s="12" t="s">
        <v>1032</v>
      </c>
      <c r="C648" s="13" t="s">
        <v>587</v>
      </c>
      <c r="D648" s="14">
        <f ca="1">'Royalties Partilha'!D648+'Royalties Concessão'!D648</f>
        <v>0</v>
      </c>
      <c r="E648" s="14">
        <f ca="1">'Royalties Partilha'!E648+'Royalties Concessão'!E648</f>
        <v>0</v>
      </c>
      <c r="F648" s="14">
        <f ca="1">'Royalties Partilha'!F648+'Royalties Concessão'!F648</f>
        <v>0</v>
      </c>
      <c r="G648" s="14">
        <f ca="1">'Royalties Partilha'!G648+'Royalties Concessão'!G648</f>
        <v>0</v>
      </c>
      <c r="H648" s="2"/>
      <c r="I648" s="11"/>
      <c r="J648" s="11"/>
    </row>
    <row r="649" spans="1:10" x14ac:dyDescent="0.2">
      <c r="A649" s="2"/>
      <c r="B649" s="12" t="s">
        <v>1033</v>
      </c>
      <c r="C649" s="13" t="s">
        <v>587</v>
      </c>
      <c r="D649" s="14">
        <f ca="1">'Royalties Partilha'!D649+'Royalties Concessão'!D649</f>
        <v>0</v>
      </c>
      <c r="E649" s="14">
        <f ca="1">'Royalties Partilha'!E649+'Royalties Concessão'!E649</f>
        <v>0</v>
      </c>
      <c r="F649" s="14">
        <f ca="1">'Royalties Partilha'!F649+'Royalties Concessão'!F649</f>
        <v>0</v>
      </c>
      <c r="G649" s="14">
        <f ca="1">'Royalties Partilha'!G649+'Royalties Concessão'!G649</f>
        <v>0</v>
      </c>
      <c r="H649" s="2"/>
      <c r="I649" s="11"/>
      <c r="J649" s="11"/>
    </row>
    <row r="650" spans="1:10" x14ac:dyDescent="0.2">
      <c r="A650" s="2"/>
      <c r="B650" s="12" t="s">
        <v>1034</v>
      </c>
      <c r="C650" s="13" t="s">
        <v>587</v>
      </c>
      <c r="D650" s="14">
        <f ca="1">'Royalties Partilha'!D650+'Royalties Concessão'!D650</f>
        <v>0</v>
      </c>
      <c r="E650" s="14">
        <f ca="1">'Royalties Partilha'!E650+'Royalties Concessão'!E650</f>
        <v>0</v>
      </c>
      <c r="F650" s="14">
        <f ca="1">'Royalties Partilha'!F650+'Royalties Concessão'!F650</f>
        <v>0</v>
      </c>
      <c r="G650" s="14">
        <f ca="1">'Royalties Partilha'!G650+'Royalties Concessão'!G650</f>
        <v>0</v>
      </c>
      <c r="H650" s="2"/>
      <c r="I650" s="11"/>
      <c r="J650" s="11"/>
    </row>
    <row r="651" spans="1:10" x14ac:dyDescent="0.2">
      <c r="A651" s="2"/>
      <c r="B651" s="12" t="s">
        <v>1035</v>
      </c>
      <c r="C651" s="13" t="s">
        <v>587</v>
      </c>
      <c r="D651" s="14">
        <f ca="1">'Royalties Partilha'!D651+'Royalties Concessão'!D651</f>
        <v>0</v>
      </c>
      <c r="E651" s="14">
        <f ca="1">'Royalties Partilha'!E651+'Royalties Concessão'!E651</f>
        <v>0</v>
      </c>
      <c r="F651" s="14">
        <f ca="1">'Royalties Partilha'!F651+'Royalties Concessão'!F651</f>
        <v>0</v>
      </c>
      <c r="G651" s="14">
        <f ca="1">'Royalties Partilha'!G651+'Royalties Concessão'!G651</f>
        <v>0</v>
      </c>
      <c r="H651" s="2"/>
      <c r="I651" s="11"/>
      <c r="J651" s="11"/>
    </row>
    <row r="652" spans="1:10" x14ac:dyDescent="0.2">
      <c r="A652" s="2"/>
      <c r="B652" s="12" t="s">
        <v>1036</v>
      </c>
      <c r="C652" s="13" t="s">
        <v>587</v>
      </c>
      <c r="D652" s="14">
        <f ca="1">'Royalties Partilha'!D652+'Royalties Concessão'!D652</f>
        <v>0</v>
      </c>
      <c r="E652" s="14">
        <f ca="1">'Royalties Partilha'!E652+'Royalties Concessão'!E652</f>
        <v>0</v>
      </c>
      <c r="F652" s="14">
        <f ca="1">'Royalties Partilha'!F652+'Royalties Concessão'!F652</f>
        <v>0</v>
      </c>
      <c r="G652" s="14">
        <f ca="1">'Royalties Partilha'!G652+'Royalties Concessão'!G652</f>
        <v>0</v>
      </c>
      <c r="H652" s="2"/>
      <c r="I652" s="11"/>
      <c r="J652" s="11"/>
    </row>
    <row r="653" spans="1:10" x14ac:dyDescent="0.2">
      <c r="A653" s="2"/>
      <c r="B653" s="12" t="s">
        <v>1037</v>
      </c>
      <c r="C653" s="13" t="s">
        <v>587</v>
      </c>
      <c r="D653" s="14">
        <f ca="1">'Royalties Partilha'!D653+'Royalties Concessão'!D653</f>
        <v>0</v>
      </c>
      <c r="E653" s="14">
        <f ca="1">'Royalties Partilha'!E653+'Royalties Concessão'!E653</f>
        <v>0</v>
      </c>
      <c r="F653" s="14">
        <f ca="1">'Royalties Partilha'!F653+'Royalties Concessão'!F653</f>
        <v>0</v>
      </c>
      <c r="G653" s="14">
        <f ca="1">'Royalties Partilha'!G653+'Royalties Concessão'!G653</f>
        <v>0</v>
      </c>
      <c r="H653" s="2"/>
      <c r="I653" s="11"/>
      <c r="J653" s="11"/>
    </row>
    <row r="654" spans="1:10" x14ac:dyDescent="0.2">
      <c r="A654" s="2"/>
      <c r="B654" s="12" t="s">
        <v>1038</v>
      </c>
      <c r="C654" s="13" t="s">
        <v>587</v>
      </c>
      <c r="D654" s="14">
        <f ca="1">'Royalties Partilha'!D654+'Royalties Concessão'!D654</f>
        <v>0</v>
      </c>
      <c r="E654" s="14">
        <f ca="1">'Royalties Partilha'!E654+'Royalties Concessão'!E654</f>
        <v>0</v>
      </c>
      <c r="F654" s="14">
        <f ca="1">'Royalties Partilha'!F654+'Royalties Concessão'!F654</f>
        <v>0</v>
      </c>
      <c r="G654" s="14">
        <f ca="1">'Royalties Partilha'!G654+'Royalties Concessão'!G654</f>
        <v>0</v>
      </c>
      <c r="H654" s="2"/>
      <c r="I654" s="11"/>
      <c r="J654" s="11"/>
    </row>
    <row r="655" spans="1:10" x14ac:dyDescent="0.2">
      <c r="A655" s="2"/>
      <c r="B655" s="12" t="s">
        <v>1039</v>
      </c>
      <c r="C655" s="13" t="s">
        <v>587</v>
      </c>
      <c r="D655" s="14">
        <f ca="1">'Royalties Partilha'!D655+'Royalties Concessão'!D655</f>
        <v>0</v>
      </c>
      <c r="E655" s="14">
        <f ca="1">'Royalties Partilha'!E655+'Royalties Concessão'!E655</f>
        <v>0</v>
      </c>
      <c r="F655" s="14">
        <f ca="1">'Royalties Partilha'!F655+'Royalties Concessão'!F655</f>
        <v>0</v>
      </c>
      <c r="G655" s="14">
        <f ca="1">'Royalties Partilha'!G655+'Royalties Concessão'!G655</f>
        <v>0</v>
      </c>
      <c r="H655" s="2"/>
      <c r="I655" s="11"/>
      <c r="J655" s="11"/>
    </row>
    <row r="656" spans="1:10" x14ac:dyDescent="0.2">
      <c r="A656" s="2"/>
      <c r="B656" s="12" t="s">
        <v>586</v>
      </c>
      <c r="C656" s="13" t="s">
        <v>587</v>
      </c>
      <c r="D656" s="14">
        <f ca="1">'Royalties Partilha'!D656+'Royalties Concessão'!D656</f>
        <v>130250.24000000001</v>
      </c>
      <c r="E656" s="14">
        <f ca="1">'Royalties Partilha'!E656+'Royalties Concessão'!E656</f>
        <v>0</v>
      </c>
      <c r="F656" s="14">
        <f ca="1">'Royalties Partilha'!F656+'Royalties Concessão'!F656</f>
        <v>130250.24000000001</v>
      </c>
      <c r="G656" s="14">
        <f ca="1">'Royalties Partilha'!G656+'Royalties Concessão'!G656</f>
        <v>130250.24000000001</v>
      </c>
      <c r="H656" s="2"/>
      <c r="I656" s="11"/>
      <c r="J656" s="11"/>
    </row>
    <row r="657" spans="1:10" x14ac:dyDescent="0.2">
      <c r="A657" s="2"/>
      <c r="B657" s="12" t="s">
        <v>1040</v>
      </c>
      <c r="C657" s="13" t="s">
        <v>587</v>
      </c>
      <c r="D657" s="14">
        <f ca="1">'Royalties Partilha'!D657+'Royalties Concessão'!D657</f>
        <v>0</v>
      </c>
      <c r="E657" s="14">
        <f ca="1">'Royalties Partilha'!E657+'Royalties Concessão'!E657</f>
        <v>0</v>
      </c>
      <c r="F657" s="14">
        <f ca="1">'Royalties Partilha'!F657+'Royalties Concessão'!F657</f>
        <v>0</v>
      </c>
      <c r="G657" s="14">
        <f ca="1">'Royalties Partilha'!G657+'Royalties Concessão'!G657</f>
        <v>0</v>
      </c>
      <c r="H657" s="2"/>
      <c r="I657" s="11"/>
      <c r="J657" s="11"/>
    </row>
    <row r="658" spans="1:10" x14ac:dyDescent="0.2">
      <c r="A658" s="2"/>
      <c r="B658" s="12" t="s">
        <v>1041</v>
      </c>
      <c r="C658" s="13" t="s">
        <v>587</v>
      </c>
      <c r="D658" s="14">
        <f ca="1">'Royalties Partilha'!D658+'Royalties Concessão'!D658</f>
        <v>0</v>
      </c>
      <c r="E658" s="14">
        <f ca="1">'Royalties Partilha'!E658+'Royalties Concessão'!E658</f>
        <v>0</v>
      </c>
      <c r="F658" s="14">
        <f ca="1">'Royalties Partilha'!F658+'Royalties Concessão'!F658</f>
        <v>0</v>
      </c>
      <c r="G658" s="14">
        <f ca="1">'Royalties Partilha'!G658+'Royalties Concessão'!G658</f>
        <v>0</v>
      </c>
      <c r="H658" s="2"/>
      <c r="I658" s="11"/>
      <c r="J658" s="11"/>
    </row>
    <row r="659" spans="1:10" x14ac:dyDescent="0.2">
      <c r="A659" s="2"/>
      <c r="B659" s="39" t="s">
        <v>588</v>
      </c>
      <c r="C659" s="40"/>
      <c r="D659" s="14">
        <f ca="1">'Royalties Partilha'!D659+'Royalties Concessão'!D659</f>
        <v>224490.83</v>
      </c>
      <c r="E659" s="14">
        <f ca="1">'Royalties Partilha'!E659+'Royalties Concessão'!E659</f>
        <v>347.84999999999997</v>
      </c>
      <c r="F659" s="14">
        <f ca="1">'Royalties Partilha'!F659+'Royalties Concessão'!F659</f>
        <v>224838.68000000002</v>
      </c>
      <c r="G659" s="14">
        <f ca="1">'Royalties Partilha'!G659+'Royalties Concessão'!G659</f>
        <v>224838.68000000002</v>
      </c>
      <c r="H659" s="2"/>
      <c r="I659" s="11"/>
      <c r="J659" s="11"/>
    </row>
    <row r="660" spans="1:10" x14ac:dyDescent="0.2">
      <c r="A660" s="2"/>
      <c r="B660" s="12" t="s">
        <v>589</v>
      </c>
      <c r="C660" s="13" t="s">
        <v>590</v>
      </c>
      <c r="D660" s="14">
        <f ca="1">'Royalties Partilha'!D660+'Royalties Concessão'!D660</f>
        <v>6595264.96</v>
      </c>
      <c r="E660" s="14">
        <f ca="1">'Royalties Partilha'!E660+'Royalties Concessão'!E660</f>
        <v>5774077.4199999999</v>
      </c>
      <c r="F660" s="14">
        <f ca="1">'Royalties Partilha'!F660+'Royalties Concessão'!F660</f>
        <v>12369342.379999999</v>
      </c>
      <c r="G660" s="14">
        <f ca="1">'Royalties Partilha'!G660+'Royalties Concessão'!G660</f>
        <v>12369342.379999999</v>
      </c>
      <c r="H660" s="2"/>
      <c r="I660" s="11"/>
      <c r="J660" s="11"/>
    </row>
    <row r="661" spans="1:10" x14ac:dyDescent="0.2">
      <c r="A661" s="2"/>
      <c r="B661" s="12" t="s">
        <v>591</v>
      </c>
      <c r="C661" s="13" t="s">
        <v>590</v>
      </c>
      <c r="D661" s="14">
        <f ca="1">'Royalties Partilha'!D661+'Royalties Concessão'!D661</f>
        <v>868748.38</v>
      </c>
      <c r="E661" s="14">
        <f ca="1">'Royalties Partilha'!E661+'Royalties Concessão'!E661</f>
        <v>0</v>
      </c>
      <c r="F661" s="14">
        <f ca="1">'Royalties Partilha'!F661+'Royalties Concessão'!F661</f>
        <v>868748.38</v>
      </c>
      <c r="G661" s="14">
        <f ca="1">'Royalties Partilha'!G661+'Royalties Concessão'!G661</f>
        <v>868748.38</v>
      </c>
      <c r="H661" s="2"/>
      <c r="I661" s="11"/>
      <c r="J661" s="11"/>
    </row>
    <row r="662" spans="1:10" x14ac:dyDescent="0.2">
      <c r="A662" s="2"/>
      <c r="B662" s="12" t="s">
        <v>592</v>
      </c>
      <c r="C662" s="13" t="s">
        <v>590</v>
      </c>
      <c r="D662" s="14">
        <f ca="1">'Royalties Partilha'!D662+'Royalties Concessão'!D662</f>
        <v>11595084.449999999</v>
      </c>
      <c r="E662" s="14">
        <f ca="1">'Royalties Partilha'!E662+'Royalties Concessão'!E662</f>
        <v>2999405.67</v>
      </c>
      <c r="F662" s="14">
        <f ca="1">'Royalties Partilha'!F662+'Royalties Concessão'!F662</f>
        <v>14594490.120000001</v>
      </c>
      <c r="G662" s="14">
        <f ca="1">'Royalties Partilha'!G662+'Royalties Concessão'!G662</f>
        <v>14594490.120000001</v>
      </c>
      <c r="H662" s="2"/>
      <c r="I662" s="11"/>
      <c r="J662" s="11"/>
    </row>
    <row r="663" spans="1:10" x14ac:dyDescent="0.2">
      <c r="A663" s="2"/>
      <c r="B663" s="12" t="s">
        <v>593</v>
      </c>
      <c r="C663" s="13" t="s">
        <v>590</v>
      </c>
      <c r="D663" s="14">
        <f ca="1">'Royalties Partilha'!D663+'Royalties Concessão'!D663</f>
        <v>4697887.7299999995</v>
      </c>
      <c r="E663" s="14">
        <f ca="1">'Royalties Partilha'!E663+'Royalties Concessão'!E663</f>
        <v>1311903.74</v>
      </c>
      <c r="F663" s="14">
        <f ca="1">'Royalties Partilha'!F663+'Royalties Concessão'!F663</f>
        <v>6009791.4699999997</v>
      </c>
      <c r="G663" s="14">
        <f ca="1">'Royalties Partilha'!G663+'Royalties Concessão'!G663</f>
        <v>6009791.4699999997</v>
      </c>
      <c r="H663" s="2"/>
      <c r="I663" s="11"/>
      <c r="J663" s="11"/>
    </row>
    <row r="664" spans="1:10" x14ac:dyDescent="0.2">
      <c r="A664" s="2"/>
      <c r="B664" s="12" t="s">
        <v>594</v>
      </c>
      <c r="C664" s="13" t="s">
        <v>590</v>
      </c>
      <c r="D664" s="14">
        <f ca="1">'Royalties Partilha'!D664+'Royalties Concessão'!D664</f>
        <v>4047571.8</v>
      </c>
      <c r="E664" s="14">
        <f ca="1">'Royalties Partilha'!E664+'Royalties Concessão'!E664</f>
        <v>3441947.51</v>
      </c>
      <c r="F664" s="14">
        <f ca="1">'Royalties Partilha'!F664+'Royalties Concessão'!F664</f>
        <v>7489519.3099999996</v>
      </c>
      <c r="G664" s="14">
        <f ca="1">'Royalties Partilha'!G664+'Royalties Concessão'!G664</f>
        <v>7489519.3099999996</v>
      </c>
      <c r="H664" s="2"/>
      <c r="I664" s="11"/>
      <c r="J664" s="11"/>
    </row>
    <row r="665" spans="1:10" x14ac:dyDescent="0.2">
      <c r="A665" s="2"/>
      <c r="B665" s="12" t="s">
        <v>595</v>
      </c>
      <c r="C665" s="13" t="s">
        <v>590</v>
      </c>
      <c r="D665" s="14">
        <f ca="1">'Royalties Partilha'!D665+'Royalties Concessão'!D665</f>
        <v>1489323.96</v>
      </c>
      <c r="E665" s="14">
        <f ca="1">'Royalties Partilha'!E665+'Royalties Concessão'!E665</f>
        <v>0</v>
      </c>
      <c r="F665" s="14">
        <f ca="1">'Royalties Partilha'!F665+'Royalties Concessão'!F665</f>
        <v>1489323.96</v>
      </c>
      <c r="G665" s="14">
        <f ca="1">'Royalties Partilha'!G665+'Royalties Concessão'!G665</f>
        <v>1489323.96</v>
      </c>
      <c r="H665" s="2"/>
      <c r="I665" s="11"/>
      <c r="J665" s="11"/>
    </row>
    <row r="666" spans="1:10" x14ac:dyDescent="0.2">
      <c r="A666" s="2"/>
      <c r="B666" s="12" t="s">
        <v>596</v>
      </c>
      <c r="C666" s="13" t="s">
        <v>590</v>
      </c>
      <c r="D666" s="14">
        <f ca="1">'Royalties Partilha'!D666+'Royalties Concessão'!D666</f>
        <v>1737657.05</v>
      </c>
      <c r="E666" s="14">
        <f ca="1">'Royalties Partilha'!E666+'Royalties Concessão'!E666</f>
        <v>9844.9</v>
      </c>
      <c r="F666" s="14">
        <f ca="1">'Royalties Partilha'!F666+'Royalties Concessão'!F666</f>
        <v>1747501.95</v>
      </c>
      <c r="G666" s="14">
        <f ca="1">'Royalties Partilha'!G666+'Royalties Concessão'!G666</f>
        <v>1747501.95</v>
      </c>
      <c r="H666" s="2"/>
      <c r="I666" s="11"/>
      <c r="J666" s="11"/>
    </row>
    <row r="667" spans="1:10" x14ac:dyDescent="0.2">
      <c r="A667" s="2"/>
      <c r="B667" s="12" t="s">
        <v>597</v>
      </c>
      <c r="C667" s="13" t="s">
        <v>590</v>
      </c>
      <c r="D667" s="14">
        <f ca="1">'Royalties Partilha'!D667+'Royalties Concessão'!D667</f>
        <v>1654804.4</v>
      </c>
      <c r="E667" s="14">
        <f ca="1">'Royalties Partilha'!E667+'Royalties Concessão'!E667</f>
        <v>0</v>
      </c>
      <c r="F667" s="14">
        <f ca="1">'Royalties Partilha'!F667+'Royalties Concessão'!F667</f>
        <v>1654804.4</v>
      </c>
      <c r="G667" s="14">
        <f ca="1">'Royalties Partilha'!G667+'Royalties Concessão'!G667</f>
        <v>1654804.4</v>
      </c>
      <c r="H667" s="2"/>
      <c r="I667" s="11"/>
      <c r="J667" s="11"/>
    </row>
    <row r="668" spans="1:10" x14ac:dyDescent="0.2">
      <c r="A668" s="2"/>
      <c r="B668" s="12" t="s">
        <v>598</v>
      </c>
      <c r="C668" s="13" t="s">
        <v>590</v>
      </c>
      <c r="D668" s="14">
        <f ca="1">'Royalties Partilha'!D668+'Royalties Concessão'!D668</f>
        <v>1116969.05</v>
      </c>
      <c r="E668" s="14">
        <f ca="1">'Royalties Partilha'!E668+'Royalties Concessão'!E668</f>
        <v>0</v>
      </c>
      <c r="F668" s="14">
        <f ca="1">'Royalties Partilha'!F668+'Royalties Concessão'!F668</f>
        <v>1116969.05</v>
      </c>
      <c r="G668" s="14">
        <f ca="1">'Royalties Partilha'!G668+'Royalties Concessão'!G668</f>
        <v>1116969.05</v>
      </c>
      <c r="H668" s="2"/>
      <c r="I668" s="11"/>
      <c r="J668" s="11"/>
    </row>
    <row r="669" spans="1:10" x14ac:dyDescent="0.2">
      <c r="A669" s="2"/>
      <c r="B669" s="12" t="s">
        <v>599</v>
      </c>
      <c r="C669" s="13" t="s">
        <v>590</v>
      </c>
      <c r="D669" s="14">
        <f ca="1">'Royalties Partilha'!D669+'Royalties Concessão'!D669</f>
        <v>1199733.18</v>
      </c>
      <c r="E669" s="14">
        <f ca="1">'Royalties Partilha'!E669+'Royalties Concessão'!E669</f>
        <v>0</v>
      </c>
      <c r="F669" s="14">
        <f ca="1">'Royalties Partilha'!F669+'Royalties Concessão'!F669</f>
        <v>1199733.18</v>
      </c>
      <c r="G669" s="14">
        <f ca="1">'Royalties Partilha'!G669+'Royalties Concessão'!G669</f>
        <v>1199733.18</v>
      </c>
      <c r="H669" s="2"/>
      <c r="I669" s="11"/>
      <c r="J669" s="11"/>
    </row>
    <row r="670" spans="1:10" x14ac:dyDescent="0.2">
      <c r="A670" s="2"/>
      <c r="B670" s="12" t="s">
        <v>600</v>
      </c>
      <c r="C670" s="13" t="s">
        <v>590</v>
      </c>
      <c r="D670" s="14">
        <f ca="1">'Royalties Partilha'!D670+'Royalties Concessão'!D670</f>
        <v>6002070.2299999995</v>
      </c>
      <c r="E670" s="14">
        <f ca="1">'Royalties Partilha'!E670+'Royalties Concessão'!E670</f>
        <v>5622129.9699999997</v>
      </c>
      <c r="F670" s="14">
        <f ca="1">'Royalties Partilha'!F670+'Royalties Concessão'!F670</f>
        <v>11624200.199999999</v>
      </c>
      <c r="G670" s="14">
        <f ca="1">'Royalties Partilha'!G670+'Royalties Concessão'!G670</f>
        <v>11624200.199999999</v>
      </c>
      <c r="H670" s="2"/>
      <c r="I670" s="11"/>
      <c r="J670" s="11"/>
    </row>
    <row r="671" spans="1:10" x14ac:dyDescent="0.2">
      <c r="A671" s="2"/>
      <c r="B671" s="12" t="s">
        <v>601</v>
      </c>
      <c r="C671" s="13" t="s">
        <v>590</v>
      </c>
      <c r="D671" s="14">
        <f ca="1">'Royalties Partilha'!D671+'Royalties Concessão'!D671</f>
        <v>3078350.28</v>
      </c>
      <c r="E671" s="14">
        <f ca="1">'Royalties Partilha'!E671+'Royalties Concessão'!E671</f>
        <v>0</v>
      </c>
      <c r="F671" s="14">
        <f ca="1">'Royalties Partilha'!F671+'Royalties Concessão'!F671</f>
        <v>3078350.28</v>
      </c>
      <c r="G671" s="14">
        <f ca="1">'Royalties Partilha'!G671+'Royalties Concessão'!G671</f>
        <v>3078350.28</v>
      </c>
      <c r="H671" s="2"/>
      <c r="I671" s="11"/>
      <c r="J671" s="11"/>
    </row>
    <row r="672" spans="1:10" x14ac:dyDescent="0.2">
      <c r="A672" s="2"/>
      <c r="B672" s="12" t="s">
        <v>602</v>
      </c>
      <c r="C672" s="13" t="s">
        <v>590</v>
      </c>
      <c r="D672" s="14">
        <f ca="1">'Royalties Partilha'!D672+'Royalties Concessão'!D672</f>
        <v>950962.3</v>
      </c>
      <c r="E672" s="14">
        <f ca="1">'Royalties Partilha'!E672+'Royalties Concessão'!E672</f>
        <v>0</v>
      </c>
      <c r="F672" s="14">
        <f ca="1">'Royalties Partilha'!F672+'Royalties Concessão'!F672</f>
        <v>950962.3</v>
      </c>
      <c r="G672" s="14">
        <f ca="1">'Royalties Partilha'!G672+'Royalties Concessão'!G672</f>
        <v>950962.3</v>
      </c>
      <c r="H672" s="2"/>
      <c r="I672" s="11"/>
      <c r="J672" s="11"/>
    </row>
    <row r="673" spans="1:10" x14ac:dyDescent="0.2">
      <c r="A673" s="2"/>
      <c r="B673" s="12" t="s">
        <v>603</v>
      </c>
      <c r="C673" s="13" t="s">
        <v>590</v>
      </c>
      <c r="D673" s="14">
        <f ca="1">'Royalties Partilha'!D673+'Royalties Concessão'!D673</f>
        <v>6088653.3600000003</v>
      </c>
      <c r="E673" s="14">
        <f ca="1">'Royalties Partilha'!E673+'Royalties Concessão'!E673</f>
        <v>18478704.379999999</v>
      </c>
      <c r="F673" s="14">
        <f ca="1">'Royalties Partilha'!F673+'Royalties Concessão'!F673</f>
        <v>24567357.739999998</v>
      </c>
      <c r="G673" s="14">
        <f ca="1">'Royalties Partilha'!G673+'Royalties Concessão'!G673</f>
        <v>24567357.739999998</v>
      </c>
      <c r="H673" s="2"/>
      <c r="I673" s="11"/>
      <c r="J673" s="11"/>
    </row>
    <row r="674" spans="1:10" x14ac:dyDescent="0.2">
      <c r="A674" s="2"/>
      <c r="B674" s="12" t="s">
        <v>604</v>
      </c>
      <c r="C674" s="13" t="s">
        <v>590</v>
      </c>
      <c r="D674" s="14">
        <f ca="1">'Royalties Partilha'!D674+'Royalties Concessão'!D674</f>
        <v>1033654.67</v>
      </c>
      <c r="E674" s="14">
        <f ca="1">'Royalties Partilha'!E674+'Royalties Concessão'!E674</f>
        <v>0</v>
      </c>
      <c r="F674" s="14">
        <f ca="1">'Royalties Partilha'!F674+'Royalties Concessão'!F674</f>
        <v>1033654.67</v>
      </c>
      <c r="G674" s="14">
        <f ca="1">'Royalties Partilha'!G674+'Royalties Concessão'!G674</f>
        <v>1033654.67</v>
      </c>
      <c r="H674" s="2"/>
      <c r="I674" s="11"/>
      <c r="J674" s="11"/>
    </row>
    <row r="675" spans="1:10" x14ac:dyDescent="0.2">
      <c r="A675" s="2"/>
      <c r="B675" s="12" t="s">
        <v>605</v>
      </c>
      <c r="C675" s="13" t="s">
        <v>590</v>
      </c>
      <c r="D675" s="14">
        <f ca="1">'Royalties Partilha'!D675+'Royalties Concessão'!D675</f>
        <v>3297514.66</v>
      </c>
      <c r="E675" s="14">
        <f ca="1">'Royalties Partilha'!E675+'Royalties Concessão'!E675</f>
        <v>150945.21</v>
      </c>
      <c r="F675" s="14">
        <f ca="1">'Royalties Partilha'!F675+'Royalties Concessão'!F675</f>
        <v>3448459.87</v>
      </c>
      <c r="G675" s="14">
        <f ca="1">'Royalties Partilha'!G675+'Royalties Concessão'!G675</f>
        <v>3448459.87</v>
      </c>
      <c r="H675" s="2"/>
      <c r="I675" s="11"/>
      <c r="J675" s="11"/>
    </row>
    <row r="676" spans="1:10" x14ac:dyDescent="0.2">
      <c r="A676" s="2"/>
      <c r="B676" s="12" t="s">
        <v>606</v>
      </c>
      <c r="C676" s="13" t="s">
        <v>590</v>
      </c>
      <c r="D676" s="14">
        <f ca="1">'Royalties Partilha'!D676+'Royalties Concessão'!D676</f>
        <v>909616.11</v>
      </c>
      <c r="E676" s="14">
        <f ca="1">'Royalties Partilha'!E676+'Royalties Concessão'!E676</f>
        <v>0</v>
      </c>
      <c r="F676" s="14">
        <f ca="1">'Royalties Partilha'!F676+'Royalties Concessão'!F676</f>
        <v>909616.11</v>
      </c>
      <c r="G676" s="14">
        <f ca="1">'Royalties Partilha'!G676+'Royalties Concessão'!G676</f>
        <v>909616.11</v>
      </c>
      <c r="H676" s="2"/>
      <c r="I676" s="11"/>
      <c r="J676" s="11"/>
    </row>
    <row r="677" spans="1:10" x14ac:dyDescent="0.2">
      <c r="A677" s="2"/>
      <c r="B677" s="12" t="s">
        <v>607</v>
      </c>
      <c r="C677" s="13" t="s">
        <v>590</v>
      </c>
      <c r="D677" s="14">
        <f ca="1">'Royalties Partilha'!D677+'Royalties Concessão'!D677</f>
        <v>992308.5</v>
      </c>
      <c r="E677" s="14">
        <f ca="1">'Royalties Partilha'!E677+'Royalties Concessão'!E677</f>
        <v>0</v>
      </c>
      <c r="F677" s="14">
        <f ca="1">'Royalties Partilha'!F677+'Royalties Concessão'!F677</f>
        <v>992308.5</v>
      </c>
      <c r="G677" s="14">
        <f ca="1">'Royalties Partilha'!G677+'Royalties Concessão'!G677</f>
        <v>992308.5</v>
      </c>
      <c r="H677" s="2"/>
      <c r="I677" s="11"/>
      <c r="J677" s="11"/>
    </row>
    <row r="678" spans="1:10" x14ac:dyDescent="0.2">
      <c r="A678" s="2"/>
      <c r="B678" s="12" t="s">
        <v>608</v>
      </c>
      <c r="C678" s="13" t="s">
        <v>590</v>
      </c>
      <c r="D678" s="14">
        <f ca="1">'Royalties Partilha'!D678+'Royalties Concessão'!D678</f>
        <v>4346723.8499999996</v>
      </c>
      <c r="E678" s="14">
        <f ca="1">'Royalties Partilha'!E678+'Royalties Concessão'!E678</f>
        <v>1380566.9</v>
      </c>
      <c r="F678" s="14">
        <f ca="1">'Royalties Partilha'!F678+'Royalties Concessão'!F678</f>
        <v>5727290.7499999991</v>
      </c>
      <c r="G678" s="14">
        <f ca="1">'Royalties Partilha'!G678+'Royalties Concessão'!G678</f>
        <v>5727290.7499999991</v>
      </c>
      <c r="H678" s="2"/>
      <c r="I678" s="11"/>
      <c r="J678" s="11"/>
    </row>
    <row r="679" spans="1:10" x14ac:dyDescent="0.2">
      <c r="A679" s="2"/>
      <c r="B679" s="12" t="s">
        <v>609</v>
      </c>
      <c r="C679" s="13" t="s">
        <v>590</v>
      </c>
      <c r="D679" s="14">
        <f ca="1">'Royalties Partilha'!D679+'Royalties Concessão'!D679</f>
        <v>1075598.9300000002</v>
      </c>
      <c r="E679" s="14">
        <f ca="1">'Royalties Partilha'!E679+'Royalties Concessão'!E679</f>
        <v>0</v>
      </c>
      <c r="F679" s="14">
        <f ca="1">'Royalties Partilha'!F679+'Royalties Concessão'!F679</f>
        <v>1075598.9300000002</v>
      </c>
      <c r="G679" s="14">
        <f ca="1">'Royalties Partilha'!G679+'Royalties Concessão'!G679</f>
        <v>1075598.9300000002</v>
      </c>
      <c r="H679" s="2"/>
      <c r="I679" s="11"/>
      <c r="J679" s="11"/>
    </row>
    <row r="680" spans="1:10" x14ac:dyDescent="0.2">
      <c r="A680" s="2"/>
      <c r="B680" s="12" t="s">
        <v>610</v>
      </c>
      <c r="C680" s="13" t="s">
        <v>590</v>
      </c>
      <c r="D680" s="14">
        <f ca="1">'Royalties Partilha'!D680+'Royalties Concessão'!D680</f>
        <v>1075598.9300000002</v>
      </c>
      <c r="E680" s="14">
        <f ca="1">'Royalties Partilha'!E680+'Royalties Concessão'!E680</f>
        <v>0</v>
      </c>
      <c r="F680" s="14">
        <f ca="1">'Royalties Partilha'!F680+'Royalties Concessão'!F680</f>
        <v>1075598.9300000002</v>
      </c>
      <c r="G680" s="14">
        <f ca="1">'Royalties Partilha'!G680+'Royalties Concessão'!G680</f>
        <v>1075598.9300000002</v>
      </c>
      <c r="H680" s="2"/>
      <c r="I680" s="11"/>
      <c r="J680" s="11"/>
    </row>
    <row r="681" spans="1:10" x14ac:dyDescent="0.2">
      <c r="A681" s="2"/>
      <c r="B681" s="12" t="s">
        <v>611</v>
      </c>
      <c r="C681" s="13" t="s">
        <v>590</v>
      </c>
      <c r="D681" s="14">
        <f ca="1">'Royalties Partilha'!D681+'Royalties Concessão'!D681</f>
        <v>868772.31</v>
      </c>
      <c r="E681" s="14">
        <f ca="1">'Royalties Partilha'!E681+'Royalties Concessão'!E681</f>
        <v>0</v>
      </c>
      <c r="F681" s="14">
        <f ca="1">'Royalties Partilha'!F681+'Royalties Concessão'!F681</f>
        <v>868772.31</v>
      </c>
      <c r="G681" s="14">
        <f ca="1">'Royalties Partilha'!G681+'Royalties Concessão'!G681</f>
        <v>868772.31</v>
      </c>
      <c r="H681" s="2"/>
      <c r="I681" s="11"/>
      <c r="J681" s="11"/>
    </row>
    <row r="682" spans="1:10" x14ac:dyDescent="0.2">
      <c r="A682" s="2"/>
      <c r="B682" s="12" t="s">
        <v>612</v>
      </c>
      <c r="C682" s="13" t="s">
        <v>590</v>
      </c>
      <c r="D682" s="14">
        <f ca="1">'Royalties Partilha'!D682+'Royalties Concessão'!D682</f>
        <v>6069452.4000000004</v>
      </c>
      <c r="E682" s="14">
        <f ca="1">'Royalties Partilha'!E682+'Royalties Concessão'!E682</f>
        <v>1338599.6200000001</v>
      </c>
      <c r="F682" s="14">
        <f ca="1">'Royalties Partilha'!F682+'Royalties Concessão'!F682</f>
        <v>7408052.0199999996</v>
      </c>
      <c r="G682" s="14">
        <f ca="1">'Royalties Partilha'!G682+'Royalties Concessão'!G682</f>
        <v>7408052.0199999996</v>
      </c>
      <c r="H682" s="2"/>
      <c r="I682" s="11"/>
      <c r="J682" s="11"/>
    </row>
    <row r="683" spans="1:10" x14ac:dyDescent="0.2">
      <c r="A683" s="2"/>
      <c r="B683" s="12" t="s">
        <v>613</v>
      </c>
      <c r="C683" s="13" t="s">
        <v>590</v>
      </c>
      <c r="D683" s="14">
        <f ca="1">'Royalties Partilha'!D683+'Royalties Concessão'!D683</f>
        <v>910142.41</v>
      </c>
      <c r="E683" s="14">
        <f ca="1">'Royalties Partilha'!E683+'Royalties Concessão'!E683</f>
        <v>0</v>
      </c>
      <c r="F683" s="14">
        <f ca="1">'Royalties Partilha'!F683+'Royalties Concessão'!F683</f>
        <v>910142.41</v>
      </c>
      <c r="G683" s="14">
        <f ca="1">'Royalties Partilha'!G683+'Royalties Concessão'!G683</f>
        <v>910142.41</v>
      </c>
      <c r="H683" s="2"/>
      <c r="I683" s="11"/>
      <c r="J683" s="11"/>
    </row>
    <row r="684" spans="1:10" x14ac:dyDescent="0.2">
      <c r="A684" s="2"/>
      <c r="B684" s="12" t="s">
        <v>614</v>
      </c>
      <c r="C684" s="13" t="s">
        <v>590</v>
      </c>
      <c r="D684" s="14">
        <f ca="1">'Royalties Partilha'!D684+'Royalties Concessão'!D684</f>
        <v>3150217.76</v>
      </c>
      <c r="E684" s="14">
        <f ca="1">'Royalties Partilha'!E684+'Royalties Concessão'!E684</f>
        <v>606869.18999999994</v>
      </c>
      <c r="F684" s="14">
        <f ca="1">'Royalties Partilha'!F684+'Royalties Concessão'!F684</f>
        <v>3757086.95</v>
      </c>
      <c r="G684" s="14">
        <f ca="1">'Royalties Partilha'!G684+'Royalties Concessão'!G684</f>
        <v>3757086.95</v>
      </c>
      <c r="H684" s="2"/>
      <c r="I684" s="11"/>
      <c r="J684" s="11"/>
    </row>
    <row r="685" spans="1:10" x14ac:dyDescent="0.2">
      <c r="A685" s="2"/>
      <c r="B685" s="12" t="s">
        <v>615</v>
      </c>
      <c r="C685" s="13" t="s">
        <v>590</v>
      </c>
      <c r="D685" s="14">
        <f ca="1">'Royalties Partilha'!D685+'Royalties Concessão'!D685</f>
        <v>1075551.08</v>
      </c>
      <c r="E685" s="14">
        <f ca="1">'Royalties Partilha'!E685+'Royalties Concessão'!E685</f>
        <v>0</v>
      </c>
      <c r="F685" s="14">
        <f ca="1">'Royalties Partilha'!F685+'Royalties Concessão'!F685</f>
        <v>1075551.08</v>
      </c>
      <c r="G685" s="14">
        <f ca="1">'Royalties Partilha'!G685+'Royalties Concessão'!G685</f>
        <v>1075551.08</v>
      </c>
      <c r="H685" s="2"/>
      <c r="I685" s="11"/>
      <c r="J685" s="11"/>
    </row>
    <row r="686" spans="1:10" x14ac:dyDescent="0.2">
      <c r="A686" s="2"/>
      <c r="B686" s="12" t="s">
        <v>616</v>
      </c>
      <c r="C686" s="13" t="s">
        <v>590</v>
      </c>
      <c r="D686" s="14">
        <f ca="1">'Royalties Partilha'!D686+'Royalties Concessão'!D686</f>
        <v>1654804.4</v>
      </c>
      <c r="E686" s="14">
        <f ca="1">'Royalties Partilha'!E686+'Royalties Concessão'!E686</f>
        <v>543091.15</v>
      </c>
      <c r="F686" s="14">
        <f ca="1">'Royalties Partilha'!F686+'Royalties Concessão'!F686</f>
        <v>2197895.5500000003</v>
      </c>
      <c r="G686" s="14">
        <f ca="1">'Royalties Partilha'!G686+'Royalties Concessão'!G686</f>
        <v>2197895.5500000003</v>
      </c>
      <c r="H686" s="2"/>
      <c r="I686" s="11"/>
      <c r="J686" s="11"/>
    </row>
    <row r="687" spans="1:10" x14ac:dyDescent="0.2">
      <c r="A687" s="2"/>
      <c r="B687" s="12" t="s">
        <v>617</v>
      </c>
      <c r="C687" s="13" t="s">
        <v>590</v>
      </c>
      <c r="D687" s="14">
        <f ca="1">'Royalties Partilha'!D687+'Royalties Concessão'!D687</f>
        <v>5546681.3200000003</v>
      </c>
      <c r="E687" s="14">
        <f ca="1">'Royalties Partilha'!E687+'Royalties Concessão'!E687</f>
        <v>968.29</v>
      </c>
      <c r="F687" s="14">
        <f ca="1">'Royalties Partilha'!F687+'Royalties Concessão'!F687</f>
        <v>5547649.6100000003</v>
      </c>
      <c r="G687" s="14">
        <f ca="1">'Royalties Partilha'!G687+'Royalties Concessão'!G687</f>
        <v>5547649.6100000003</v>
      </c>
      <c r="H687" s="2"/>
      <c r="I687" s="11"/>
      <c r="J687" s="11"/>
    </row>
    <row r="688" spans="1:10" x14ac:dyDescent="0.2">
      <c r="A688" s="2"/>
      <c r="B688" s="12" t="s">
        <v>618</v>
      </c>
      <c r="C688" s="13" t="s">
        <v>590</v>
      </c>
      <c r="D688" s="14">
        <f ca="1">'Royalties Partilha'!D688+'Royalties Concessão'!D688</f>
        <v>951488.60000000009</v>
      </c>
      <c r="E688" s="14">
        <f ca="1">'Royalties Partilha'!E688+'Royalties Concessão'!E688</f>
        <v>0</v>
      </c>
      <c r="F688" s="14">
        <f ca="1">'Royalties Partilha'!F688+'Royalties Concessão'!F688</f>
        <v>951488.60000000009</v>
      </c>
      <c r="G688" s="14">
        <f ca="1">'Royalties Partilha'!G688+'Royalties Concessão'!G688</f>
        <v>951488.60000000009</v>
      </c>
      <c r="H688" s="2"/>
      <c r="I688" s="11"/>
      <c r="J688" s="11"/>
    </row>
    <row r="689" spans="1:10" x14ac:dyDescent="0.2">
      <c r="A689" s="2"/>
      <c r="B689" s="12" t="s">
        <v>619</v>
      </c>
      <c r="C689" s="13" t="s">
        <v>590</v>
      </c>
      <c r="D689" s="14">
        <f ca="1">'Royalties Partilha'!D689+'Royalties Concessão'!D689</f>
        <v>1075622.8500000001</v>
      </c>
      <c r="E689" s="14">
        <f ca="1">'Royalties Partilha'!E689+'Royalties Concessão'!E689</f>
        <v>0</v>
      </c>
      <c r="F689" s="14">
        <f ca="1">'Royalties Partilha'!F689+'Royalties Concessão'!F689</f>
        <v>1075622.8500000001</v>
      </c>
      <c r="G689" s="14">
        <f ca="1">'Royalties Partilha'!G689+'Royalties Concessão'!G689</f>
        <v>1075622.8500000001</v>
      </c>
      <c r="H689" s="2"/>
      <c r="I689" s="11"/>
      <c r="J689" s="11"/>
    </row>
    <row r="690" spans="1:10" x14ac:dyDescent="0.2">
      <c r="A690" s="2"/>
      <c r="B690" s="12" t="s">
        <v>620</v>
      </c>
      <c r="C690" s="13" t="s">
        <v>590</v>
      </c>
      <c r="D690" s="14">
        <f ca="1">'Royalties Partilha'!D690+'Royalties Concessão'!D690</f>
        <v>1489323.96</v>
      </c>
      <c r="E690" s="14">
        <f ca="1">'Royalties Partilha'!E690+'Royalties Concessão'!E690</f>
        <v>0</v>
      </c>
      <c r="F690" s="14">
        <f ca="1">'Royalties Partilha'!F690+'Royalties Concessão'!F690</f>
        <v>1489323.96</v>
      </c>
      <c r="G690" s="14">
        <f ca="1">'Royalties Partilha'!G690+'Royalties Concessão'!G690</f>
        <v>1489323.96</v>
      </c>
      <c r="H690" s="2"/>
      <c r="I690" s="11"/>
      <c r="J690" s="11"/>
    </row>
    <row r="691" spans="1:10" x14ac:dyDescent="0.2">
      <c r="A691" s="2"/>
      <c r="B691" s="12" t="s">
        <v>621</v>
      </c>
      <c r="C691" s="13" t="s">
        <v>590</v>
      </c>
      <c r="D691" s="14">
        <f ca="1">'Royalties Partilha'!D691+'Royalties Concessão'!D691</f>
        <v>1158339.1399999999</v>
      </c>
      <c r="E691" s="14">
        <f ca="1">'Royalties Partilha'!E691+'Royalties Concessão'!E691</f>
        <v>0</v>
      </c>
      <c r="F691" s="14">
        <f ca="1">'Royalties Partilha'!F691+'Royalties Concessão'!F691</f>
        <v>1158339.1399999999</v>
      </c>
      <c r="G691" s="14">
        <f ca="1">'Royalties Partilha'!G691+'Royalties Concessão'!G691</f>
        <v>1158339.1399999999</v>
      </c>
      <c r="H691" s="2"/>
      <c r="I691" s="11"/>
      <c r="J691" s="11"/>
    </row>
    <row r="692" spans="1:10" x14ac:dyDescent="0.2">
      <c r="A692" s="2"/>
      <c r="B692" s="12" t="s">
        <v>622</v>
      </c>
      <c r="C692" s="13" t="s">
        <v>590</v>
      </c>
      <c r="D692" s="14">
        <f ca="1">'Royalties Partilha'!D692+'Royalties Concessão'!D692</f>
        <v>2109126.33</v>
      </c>
      <c r="E692" s="14">
        <f ca="1">'Royalties Partilha'!E692+'Royalties Concessão'!E692</f>
        <v>0</v>
      </c>
      <c r="F692" s="14">
        <f ca="1">'Royalties Partilha'!F692+'Royalties Concessão'!F692</f>
        <v>2109126.33</v>
      </c>
      <c r="G692" s="14">
        <f ca="1">'Royalties Partilha'!G692+'Royalties Concessão'!G692</f>
        <v>2109126.33</v>
      </c>
      <c r="H692" s="2"/>
      <c r="I692" s="11"/>
      <c r="J692" s="11"/>
    </row>
    <row r="693" spans="1:10" x14ac:dyDescent="0.2">
      <c r="A693" s="2"/>
      <c r="B693" s="12" t="s">
        <v>623</v>
      </c>
      <c r="C693" s="13" t="s">
        <v>590</v>
      </c>
      <c r="D693" s="14">
        <f ca="1">'Royalties Partilha'!D693+'Royalties Concessão'!D693</f>
        <v>827402.19</v>
      </c>
      <c r="E693" s="14">
        <f ca="1">'Royalties Partilha'!E693+'Royalties Concessão'!E693</f>
        <v>0</v>
      </c>
      <c r="F693" s="14">
        <f ca="1">'Royalties Partilha'!F693+'Royalties Concessão'!F693</f>
        <v>827402.19</v>
      </c>
      <c r="G693" s="14">
        <f ca="1">'Royalties Partilha'!G693+'Royalties Concessão'!G693</f>
        <v>827402.19</v>
      </c>
      <c r="H693" s="2"/>
      <c r="I693" s="11"/>
      <c r="J693" s="11"/>
    </row>
    <row r="694" spans="1:10" x14ac:dyDescent="0.2">
      <c r="A694" s="2"/>
      <c r="B694" s="12" t="s">
        <v>624</v>
      </c>
      <c r="C694" s="13" t="s">
        <v>590</v>
      </c>
      <c r="D694" s="14">
        <f ca="1">'Royalties Partilha'!D694+'Royalties Concessão'!D694</f>
        <v>50062519.810000002</v>
      </c>
      <c r="E694" s="14">
        <f ca="1">'Royalties Partilha'!E694+'Royalties Concessão'!E694</f>
        <v>6500992.29</v>
      </c>
      <c r="F694" s="14">
        <f ca="1">'Royalties Partilha'!F694+'Royalties Concessão'!F694</f>
        <v>56563512.100000001</v>
      </c>
      <c r="G694" s="14">
        <f ca="1">'Royalties Partilha'!G694+'Royalties Concessão'!G694</f>
        <v>56563512.100000001</v>
      </c>
      <c r="H694" s="2"/>
      <c r="I694" s="11"/>
      <c r="J694" s="11"/>
    </row>
    <row r="695" spans="1:10" x14ac:dyDescent="0.2">
      <c r="A695" s="2"/>
      <c r="B695" s="12" t="s">
        <v>625</v>
      </c>
      <c r="C695" s="13" t="s">
        <v>590</v>
      </c>
      <c r="D695" s="14">
        <f ca="1">'Royalties Partilha'!D695+'Royalties Concessão'!D695</f>
        <v>827402.19</v>
      </c>
      <c r="E695" s="14">
        <f ca="1">'Royalties Partilha'!E695+'Royalties Concessão'!E695</f>
        <v>0</v>
      </c>
      <c r="F695" s="14">
        <f ca="1">'Royalties Partilha'!F695+'Royalties Concessão'!F695</f>
        <v>827402.19</v>
      </c>
      <c r="G695" s="14">
        <f ca="1">'Royalties Partilha'!G695+'Royalties Concessão'!G695</f>
        <v>827402.19</v>
      </c>
      <c r="H695" s="2"/>
      <c r="I695" s="11"/>
      <c r="J695" s="11"/>
    </row>
    <row r="696" spans="1:10" x14ac:dyDescent="0.2">
      <c r="A696" s="2"/>
      <c r="B696" s="12" t="s">
        <v>626</v>
      </c>
      <c r="C696" s="13" t="s">
        <v>590</v>
      </c>
      <c r="D696" s="14">
        <f ca="1">'Royalties Partilha'!D696+'Royalties Concessão'!D696</f>
        <v>3559529.8400000003</v>
      </c>
      <c r="E696" s="14">
        <f ca="1">'Royalties Partilha'!E696+'Royalties Concessão'!E696</f>
        <v>543091.15</v>
      </c>
      <c r="F696" s="14">
        <f ca="1">'Royalties Partilha'!F696+'Royalties Concessão'!F696</f>
        <v>4102620.99</v>
      </c>
      <c r="G696" s="14">
        <f ca="1">'Royalties Partilha'!G696+'Royalties Concessão'!G696</f>
        <v>4102620.99</v>
      </c>
      <c r="H696" s="2"/>
      <c r="I696" s="11"/>
      <c r="J696" s="11"/>
    </row>
    <row r="697" spans="1:10" x14ac:dyDescent="0.2">
      <c r="A697" s="2"/>
      <c r="B697" s="12" t="s">
        <v>627</v>
      </c>
      <c r="C697" s="13" t="s">
        <v>590</v>
      </c>
      <c r="D697" s="14">
        <f ca="1">'Royalties Partilha'!D697+'Royalties Concessão'!D697</f>
        <v>1241031.54</v>
      </c>
      <c r="E697" s="14">
        <f ca="1">'Royalties Partilha'!E697+'Royalties Concessão'!E697</f>
        <v>4342113</v>
      </c>
      <c r="F697" s="14">
        <f ca="1">'Royalties Partilha'!F697+'Royalties Concessão'!F697</f>
        <v>5583144.54</v>
      </c>
      <c r="G697" s="14">
        <f ca="1">'Royalties Partilha'!G697+'Royalties Concessão'!G697</f>
        <v>5583144.54</v>
      </c>
      <c r="H697" s="2"/>
      <c r="I697" s="11"/>
      <c r="J697" s="11"/>
    </row>
    <row r="698" spans="1:10" x14ac:dyDescent="0.2">
      <c r="A698" s="2"/>
      <c r="B698" s="12" t="s">
        <v>628</v>
      </c>
      <c r="C698" s="13" t="s">
        <v>590</v>
      </c>
      <c r="D698" s="14">
        <f ca="1">'Royalties Partilha'!D698+'Royalties Concessão'!D698</f>
        <v>5696544.4199999999</v>
      </c>
      <c r="E698" s="14">
        <f ca="1">'Royalties Partilha'!E698+'Royalties Concessão'!E698</f>
        <v>63613808.159999996</v>
      </c>
      <c r="F698" s="14">
        <f ca="1">'Royalties Partilha'!F698+'Royalties Concessão'!F698</f>
        <v>69310352.579999983</v>
      </c>
      <c r="G698" s="14">
        <f ca="1">'Royalties Partilha'!G698+'Royalties Concessão'!G698</f>
        <v>69310352.579999983</v>
      </c>
      <c r="H698" s="2"/>
      <c r="I698" s="11"/>
      <c r="J698" s="11"/>
    </row>
    <row r="699" spans="1:10" x14ac:dyDescent="0.2">
      <c r="A699" s="2"/>
      <c r="B699" s="12" t="s">
        <v>629</v>
      </c>
      <c r="C699" s="13" t="s">
        <v>590</v>
      </c>
      <c r="D699" s="14">
        <f ca="1">'Royalties Partilha'!D699+'Royalties Concessão'!D699</f>
        <v>992882.64</v>
      </c>
      <c r="E699" s="14">
        <f ca="1">'Royalties Partilha'!E699+'Royalties Concessão'!E699</f>
        <v>0</v>
      </c>
      <c r="F699" s="14">
        <f ca="1">'Royalties Partilha'!F699+'Royalties Concessão'!F699</f>
        <v>992882.64</v>
      </c>
      <c r="G699" s="14">
        <f ca="1">'Royalties Partilha'!G699+'Royalties Concessão'!G699</f>
        <v>992882.64</v>
      </c>
      <c r="H699" s="2"/>
      <c r="I699" s="11"/>
      <c r="J699" s="11"/>
    </row>
    <row r="700" spans="1:10" x14ac:dyDescent="0.2">
      <c r="A700" s="2"/>
      <c r="B700" s="12" t="s">
        <v>630</v>
      </c>
      <c r="C700" s="13" t="s">
        <v>590</v>
      </c>
      <c r="D700" s="14">
        <f ca="1">'Royalties Partilha'!D700+'Royalties Concessão'!D700</f>
        <v>1654804.4</v>
      </c>
      <c r="E700" s="14">
        <f ca="1">'Royalties Partilha'!E700+'Royalties Concessão'!E700</f>
        <v>0</v>
      </c>
      <c r="F700" s="14">
        <f ca="1">'Royalties Partilha'!F700+'Royalties Concessão'!F700</f>
        <v>1654804.4</v>
      </c>
      <c r="G700" s="14">
        <f ca="1">'Royalties Partilha'!G700+'Royalties Concessão'!G700</f>
        <v>1654804.4</v>
      </c>
      <c r="H700" s="2"/>
      <c r="I700" s="11"/>
      <c r="J700" s="11"/>
    </row>
    <row r="701" spans="1:10" x14ac:dyDescent="0.2">
      <c r="A701" s="2"/>
      <c r="B701" s="12" t="s">
        <v>631</v>
      </c>
      <c r="C701" s="13" t="s">
        <v>590</v>
      </c>
      <c r="D701" s="14">
        <f ca="1">'Royalties Partilha'!D701+'Royalties Concessão'!D701</f>
        <v>2522565.8200000003</v>
      </c>
      <c r="E701" s="14">
        <f ca="1">'Royalties Partilha'!E701+'Royalties Concessão'!E701</f>
        <v>0</v>
      </c>
      <c r="F701" s="14">
        <f ca="1">'Royalties Partilha'!F701+'Royalties Concessão'!F701</f>
        <v>2522565.8200000003</v>
      </c>
      <c r="G701" s="14">
        <f ca="1">'Royalties Partilha'!G701+'Royalties Concessão'!G701</f>
        <v>2522565.8200000003</v>
      </c>
      <c r="H701" s="2"/>
      <c r="I701" s="11"/>
      <c r="J701" s="11"/>
    </row>
    <row r="702" spans="1:10" x14ac:dyDescent="0.2">
      <c r="A702" s="2"/>
      <c r="B702" s="12" t="s">
        <v>632</v>
      </c>
      <c r="C702" s="13" t="s">
        <v>590</v>
      </c>
      <c r="D702" s="14">
        <f ca="1">'Royalties Partilha'!D702+'Royalties Concessão'!D702</f>
        <v>1116992.97</v>
      </c>
      <c r="E702" s="14">
        <f ca="1">'Royalties Partilha'!E702+'Royalties Concessão'!E702</f>
        <v>0</v>
      </c>
      <c r="F702" s="14">
        <f ca="1">'Royalties Partilha'!F702+'Royalties Concessão'!F702</f>
        <v>1116992.97</v>
      </c>
      <c r="G702" s="14">
        <f ca="1">'Royalties Partilha'!G702+'Royalties Concessão'!G702</f>
        <v>1116992.97</v>
      </c>
      <c r="H702" s="2"/>
      <c r="I702" s="11"/>
      <c r="J702" s="11"/>
    </row>
    <row r="703" spans="1:10" x14ac:dyDescent="0.2">
      <c r="A703" s="2"/>
      <c r="B703" s="12" t="s">
        <v>633</v>
      </c>
      <c r="C703" s="13" t="s">
        <v>590</v>
      </c>
      <c r="D703" s="14">
        <f ca="1">'Royalties Partilha'!D703+'Royalties Concessão'!D703</f>
        <v>951512.52</v>
      </c>
      <c r="E703" s="14">
        <f ca="1">'Royalties Partilha'!E703+'Royalties Concessão'!E703</f>
        <v>0</v>
      </c>
      <c r="F703" s="14">
        <f ca="1">'Royalties Partilha'!F703+'Royalties Concessão'!F703</f>
        <v>951512.52</v>
      </c>
      <c r="G703" s="14">
        <f ca="1">'Royalties Partilha'!G703+'Royalties Concessão'!G703</f>
        <v>951512.52</v>
      </c>
      <c r="H703" s="2"/>
      <c r="I703" s="11"/>
      <c r="J703" s="11"/>
    </row>
    <row r="704" spans="1:10" x14ac:dyDescent="0.2">
      <c r="A704" s="2"/>
      <c r="B704" s="12" t="s">
        <v>634</v>
      </c>
      <c r="C704" s="13" t="s">
        <v>590</v>
      </c>
      <c r="D704" s="14">
        <f ca="1">'Royalties Partilha'!D704+'Royalties Concessão'!D704</f>
        <v>1654804.4</v>
      </c>
      <c r="E704" s="14">
        <f ca="1">'Royalties Partilha'!E704+'Royalties Concessão'!E704</f>
        <v>0</v>
      </c>
      <c r="F704" s="14">
        <f ca="1">'Royalties Partilha'!F704+'Royalties Concessão'!F704</f>
        <v>1654804.4</v>
      </c>
      <c r="G704" s="14">
        <f ca="1">'Royalties Partilha'!G704+'Royalties Concessão'!G704</f>
        <v>1654804.4</v>
      </c>
      <c r="H704" s="2"/>
      <c r="I704" s="11"/>
      <c r="J704" s="11"/>
    </row>
    <row r="705" spans="1:10" x14ac:dyDescent="0.2">
      <c r="A705" s="2"/>
      <c r="B705" s="12" t="s">
        <v>635</v>
      </c>
      <c r="C705" s="13" t="s">
        <v>590</v>
      </c>
      <c r="D705" s="14">
        <f ca="1">'Royalties Partilha'!D705+'Royalties Concessão'!D705</f>
        <v>6002417.0300000003</v>
      </c>
      <c r="E705" s="14">
        <f ca="1">'Royalties Partilha'!E705+'Royalties Concessão'!E705</f>
        <v>43035989.07</v>
      </c>
      <c r="F705" s="14">
        <f ca="1">'Royalties Partilha'!F705+'Royalties Concessão'!F705</f>
        <v>49038406.100000001</v>
      </c>
      <c r="G705" s="14">
        <f ca="1">'Royalties Partilha'!G705+'Royalties Concessão'!G705</f>
        <v>49038406.100000001</v>
      </c>
      <c r="H705" s="2"/>
      <c r="I705" s="11"/>
      <c r="J705" s="11"/>
    </row>
    <row r="706" spans="1:10" x14ac:dyDescent="0.2">
      <c r="A706" s="2"/>
      <c r="B706" s="12" t="s">
        <v>636</v>
      </c>
      <c r="C706" s="13" t="s">
        <v>590</v>
      </c>
      <c r="D706" s="14">
        <f ca="1">'Royalties Partilha'!D706+'Royalties Concessão'!D706</f>
        <v>1654804.4</v>
      </c>
      <c r="E706" s="14">
        <f ca="1">'Royalties Partilha'!E706+'Royalties Concessão'!E706</f>
        <v>0</v>
      </c>
      <c r="F706" s="14">
        <f ca="1">'Royalties Partilha'!F706+'Royalties Concessão'!F706</f>
        <v>1654804.4</v>
      </c>
      <c r="G706" s="14">
        <f ca="1">'Royalties Partilha'!G706+'Royalties Concessão'!G706</f>
        <v>1654804.4</v>
      </c>
      <c r="H706" s="2"/>
      <c r="I706" s="11"/>
      <c r="J706" s="11"/>
    </row>
    <row r="707" spans="1:10" x14ac:dyDescent="0.2">
      <c r="A707" s="2"/>
      <c r="B707" s="12" t="s">
        <v>637</v>
      </c>
      <c r="C707" s="13" t="s">
        <v>590</v>
      </c>
      <c r="D707" s="14">
        <f ca="1">'Royalties Partilha'!D707+'Royalties Concessão'!D707</f>
        <v>3879660.35</v>
      </c>
      <c r="E707" s="14">
        <f ca="1">'Royalties Partilha'!E707+'Royalties Concessão'!E707</f>
        <v>0</v>
      </c>
      <c r="F707" s="14">
        <f ca="1">'Royalties Partilha'!F707+'Royalties Concessão'!F707</f>
        <v>3879660.35</v>
      </c>
      <c r="G707" s="14">
        <f ca="1">'Royalties Partilha'!G707+'Royalties Concessão'!G707</f>
        <v>3879660.35</v>
      </c>
      <c r="H707" s="2"/>
      <c r="I707" s="11"/>
      <c r="J707" s="11"/>
    </row>
    <row r="708" spans="1:10" x14ac:dyDescent="0.2">
      <c r="A708" s="2"/>
      <c r="B708" s="12" t="s">
        <v>638</v>
      </c>
      <c r="C708" s="13" t="s">
        <v>590</v>
      </c>
      <c r="D708" s="14">
        <f ca="1">'Royalties Partilha'!D708+'Royalties Concessão'!D708</f>
        <v>1354237.5299999998</v>
      </c>
      <c r="E708" s="14">
        <f ca="1">'Royalties Partilha'!E708+'Royalties Concessão'!E708</f>
        <v>1432.1399999999999</v>
      </c>
      <c r="F708" s="14">
        <f ca="1">'Royalties Partilha'!F708+'Royalties Concessão'!F708</f>
        <v>1355669.67</v>
      </c>
      <c r="G708" s="14">
        <f ca="1">'Royalties Partilha'!G708+'Royalties Concessão'!G708</f>
        <v>1355669.67</v>
      </c>
      <c r="H708" s="2"/>
      <c r="I708" s="11"/>
      <c r="J708" s="11"/>
    </row>
    <row r="709" spans="1:10" x14ac:dyDescent="0.2">
      <c r="A709" s="2"/>
      <c r="B709" s="12" t="s">
        <v>639</v>
      </c>
      <c r="C709" s="13" t="s">
        <v>590</v>
      </c>
      <c r="D709" s="14">
        <f ca="1">'Royalties Partilha'!D709+'Royalties Concessão'!D709</f>
        <v>4497280.71</v>
      </c>
      <c r="E709" s="14">
        <f ca="1">'Royalties Partilha'!E709+'Royalties Concessão'!E709</f>
        <v>6130672.9100000001</v>
      </c>
      <c r="F709" s="14">
        <f ca="1">'Royalties Partilha'!F709+'Royalties Concessão'!F709</f>
        <v>10627953.620000001</v>
      </c>
      <c r="G709" s="14">
        <f ca="1">'Royalties Partilha'!G709+'Royalties Concessão'!G709</f>
        <v>10627953.620000001</v>
      </c>
      <c r="H709" s="2"/>
      <c r="I709" s="11"/>
      <c r="J709" s="11"/>
    </row>
    <row r="710" spans="1:10" x14ac:dyDescent="0.2">
      <c r="A710" s="2"/>
      <c r="B710" s="12" t="s">
        <v>640</v>
      </c>
      <c r="C710" s="13" t="s">
        <v>590</v>
      </c>
      <c r="D710" s="14">
        <f ca="1">'Royalties Partilha'!D710+'Royalties Concessão'!D710</f>
        <v>2618770.73</v>
      </c>
      <c r="E710" s="14">
        <f ca="1">'Royalties Partilha'!E710+'Royalties Concessão'!E710</f>
        <v>0</v>
      </c>
      <c r="F710" s="14">
        <f ca="1">'Royalties Partilha'!F710+'Royalties Concessão'!F710</f>
        <v>2618770.73</v>
      </c>
      <c r="G710" s="14">
        <f ca="1">'Royalties Partilha'!G710+'Royalties Concessão'!G710</f>
        <v>2618770.73</v>
      </c>
      <c r="H710" s="2"/>
      <c r="I710" s="11"/>
      <c r="J710" s="11"/>
    </row>
    <row r="711" spans="1:10" x14ac:dyDescent="0.2">
      <c r="A711" s="2"/>
      <c r="B711" s="12" t="s">
        <v>641</v>
      </c>
      <c r="C711" s="13" t="s">
        <v>590</v>
      </c>
      <c r="D711" s="14">
        <f ca="1">'Royalties Partilha'!D711+'Royalties Concessão'!D711</f>
        <v>1654804.4</v>
      </c>
      <c r="E711" s="14">
        <f ca="1">'Royalties Partilha'!E711+'Royalties Concessão'!E711</f>
        <v>0</v>
      </c>
      <c r="F711" s="14">
        <f ca="1">'Royalties Partilha'!F711+'Royalties Concessão'!F711</f>
        <v>1654804.4</v>
      </c>
      <c r="G711" s="14">
        <f ca="1">'Royalties Partilha'!G711+'Royalties Concessão'!G711</f>
        <v>1654804.4</v>
      </c>
      <c r="H711" s="2"/>
      <c r="I711" s="11"/>
      <c r="J711" s="11"/>
    </row>
    <row r="712" spans="1:10" x14ac:dyDescent="0.2">
      <c r="A712" s="2"/>
      <c r="B712" s="12" t="s">
        <v>642</v>
      </c>
      <c r="C712" s="13" t="s">
        <v>590</v>
      </c>
      <c r="D712" s="14">
        <f ca="1">'Royalties Partilha'!D712+'Royalties Concessão'!D712</f>
        <v>1075598.9300000002</v>
      </c>
      <c r="E712" s="14">
        <f ca="1">'Royalties Partilha'!E712+'Royalties Concessão'!E712</f>
        <v>0</v>
      </c>
      <c r="F712" s="14">
        <f ca="1">'Royalties Partilha'!F712+'Royalties Concessão'!F712</f>
        <v>1075598.9300000002</v>
      </c>
      <c r="G712" s="14">
        <f ca="1">'Royalties Partilha'!G712+'Royalties Concessão'!G712</f>
        <v>1075598.9300000002</v>
      </c>
      <c r="H712" s="2"/>
      <c r="I712" s="11"/>
      <c r="J712" s="11"/>
    </row>
    <row r="713" spans="1:10" x14ac:dyDescent="0.2">
      <c r="A713" s="2"/>
      <c r="B713" s="12" t="s">
        <v>643</v>
      </c>
      <c r="C713" s="13" t="s">
        <v>590</v>
      </c>
      <c r="D713" s="14">
        <f ca="1">'Royalties Partilha'!D713+'Royalties Concessão'!D713</f>
        <v>1185057.4099999999</v>
      </c>
      <c r="E713" s="14">
        <f ca="1">'Royalties Partilha'!E713+'Royalties Concessão'!E713</f>
        <v>8719.48</v>
      </c>
      <c r="F713" s="14">
        <f ca="1">'Royalties Partilha'!F713+'Royalties Concessão'!F713</f>
        <v>1193776.8900000001</v>
      </c>
      <c r="G713" s="14">
        <f ca="1">'Royalties Partilha'!G713+'Royalties Concessão'!G713</f>
        <v>1193776.8900000001</v>
      </c>
      <c r="H713" s="2"/>
      <c r="I713" s="11"/>
      <c r="J713" s="11"/>
    </row>
    <row r="714" spans="1:10" x14ac:dyDescent="0.2">
      <c r="A714" s="2"/>
      <c r="B714" s="12" t="s">
        <v>644</v>
      </c>
      <c r="C714" s="13" t="s">
        <v>590</v>
      </c>
      <c r="D714" s="14">
        <f ca="1">'Royalties Partilha'!D714+'Royalties Concessão'!D714</f>
        <v>992858.72</v>
      </c>
      <c r="E714" s="14">
        <f ca="1">'Royalties Partilha'!E714+'Royalties Concessão'!E714</f>
        <v>0</v>
      </c>
      <c r="F714" s="14">
        <f ca="1">'Royalties Partilha'!F714+'Royalties Concessão'!F714</f>
        <v>992858.72</v>
      </c>
      <c r="G714" s="14">
        <f ca="1">'Royalties Partilha'!G714+'Royalties Concessão'!G714</f>
        <v>992858.72</v>
      </c>
      <c r="H714" s="2"/>
      <c r="I714" s="11"/>
      <c r="J714" s="11"/>
    </row>
    <row r="715" spans="1:10" x14ac:dyDescent="0.2">
      <c r="A715" s="2"/>
      <c r="B715" s="12" t="s">
        <v>645</v>
      </c>
      <c r="C715" s="13" t="s">
        <v>590</v>
      </c>
      <c r="D715" s="14">
        <f ca="1">'Royalties Partilha'!D715+'Royalties Concessão'!D715</f>
        <v>992834.79999999993</v>
      </c>
      <c r="E715" s="14">
        <f ca="1">'Royalties Partilha'!E715+'Royalties Concessão'!E715</f>
        <v>0</v>
      </c>
      <c r="F715" s="14">
        <f ca="1">'Royalties Partilha'!F715+'Royalties Concessão'!F715</f>
        <v>992834.79999999993</v>
      </c>
      <c r="G715" s="14">
        <f ca="1">'Royalties Partilha'!G715+'Royalties Concessão'!G715</f>
        <v>992834.79999999993</v>
      </c>
      <c r="H715" s="2"/>
      <c r="I715" s="11"/>
      <c r="J715" s="11"/>
    </row>
    <row r="716" spans="1:10" x14ac:dyDescent="0.2">
      <c r="A716" s="2"/>
      <c r="B716" s="12" t="s">
        <v>646</v>
      </c>
      <c r="C716" s="13" t="s">
        <v>590</v>
      </c>
      <c r="D716" s="14">
        <f ca="1">'Royalties Partilha'!D716+'Royalties Concessão'!D716</f>
        <v>910118.49</v>
      </c>
      <c r="E716" s="14">
        <f ca="1">'Royalties Partilha'!E716+'Royalties Concessão'!E716</f>
        <v>0</v>
      </c>
      <c r="F716" s="14">
        <f ca="1">'Royalties Partilha'!F716+'Royalties Concessão'!F716</f>
        <v>910118.49</v>
      </c>
      <c r="G716" s="14">
        <f ca="1">'Royalties Partilha'!G716+'Royalties Concessão'!G716</f>
        <v>910118.49</v>
      </c>
      <c r="H716" s="2"/>
      <c r="I716" s="11"/>
      <c r="J716" s="11"/>
    </row>
    <row r="717" spans="1:10" x14ac:dyDescent="0.2">
      <c r="A717" s="2"/>
      <c r="B717" s="12" t="s">
        <v>647</v>
      </c>
      <c r="C717" s="13" t="s">
        <v>590</v>
      </c>
      <c r="D717" s="14">
        <f ca="1">'Royalties Partilha'!D717+'Royalties Concessão'!D717</f>
        <v>1613410.37</v>
      </c>
      <c r="E717" s="14">
        <f ca="1">'Royalties Partilha'!E717+'Royalties Concessão'!E717</f>
        <v>0</v>
      </c>
      <c r="F717" s="14">
        <f ca="1">'Royalties Partilha'!F717+'Royalties Concessão'!F717</f>
        <v>1613410.37</v>
      </c>
      <c r="G717" s="14">
        <f ca="1">'Royalties Partilha'!G717+'Royalties Concessão'!G717</f>
        <v>1613410.37</v>
      </c>
      <c r="H717" s="2"/>
      <c r="I717" s="11"/>
      <c r="J717" s="11"/>
    </row>
    <row r="718" spans="1:10" x14ac:dyDescent="0.2">
      <c r="A718" s="2"/>
      <c r="B718" s="12" t="s">
        <v>648</v>
      </c>
      <c r="C718" s="13" t="s">
        <v>590</v>
      </c>
      <c r="D718" s="14">
        <f ca="1">'Royalties Partilha'!D718+'Royalties Concessão'!D718</f>
        <v>3900877.46</v>
      </c>
      <c r="E718" s="14">
        <f ca="1">'Royalties Partilha'!E718+'Royalties Concessão'!E718</f>
        <v>3735653.5</v>
      </c>
      <c r="F718" s="14">
        <f ca="1">'Royalties Partilha'!F718+'Royalties Concessão'!F718</f>
        <v>7636530.96</v>
      </c>
      <c r="G718" s="14">
        <f ca="1">'Royalties Partilha'!G718+'Royalties Concessão'!G718</f>
        <v>7636530.96</v>
      </c>
      <c r="H718" s="2"/>
      <c r="I718" s="11"/>
      <c r="J718" s="11"/>
    </row>
    <row r="719" spans="1:10" x14ac:dyDescent="0.2">
      <c r="A719" s="2"/>
      <c r="B719" s="12" t="s">
        <v>649</v>
      </c>
      <c r="C719" s="13" t="s">
        <v>590</v>
      </c>
      <c r="D719" s="14">
        <f ca="1">'Royalties Partilha'!D719+'Royalties Concessão'!D719</f>
        <v>1644166.7</v>
      </c>
      <c r="E719" s="14">
        <f ca="1">'Royalties Partilha'!E719+'Royalties Concessão'!E719</f>
        <v>21976.58</v>
      </c>
      <c r="F719" s="14">
        <f ca="1">'Royalties Partilha'!F719+'Royalties Concessão'!F719</f>
        <v>1666143.28</v>
      </c>
      <c r="G719" s="14">
        <f ca="1">'Royalties Partilha'!G719+'Royalties Concessão'!G719</f>
        <v>1666143.28</v>
      </c>
      <c r="H719" s="2"/>
      <c r="I719" s="11"/>
      <c r="J719" s="11"/>
    </row>
    <row r="720" spans="1:10" x14ac:dyDescent="0.2">
      <c r="A720" s="2"/>
      <c r="B720" s="12" t="s">
        <v>650</v>
      </c>
      <c r="C720" s="13" t="s">
        <v>590</v>
      </c>
      <c r="D720" s="14">
        <f ca="1">'Royalties Partilha'!D720+'Royalties Concessão'!D720</f>
        <v>1323843.51</v>
      </c>
      <c r="E720" s="14">
        <f ca="1">'Royalties Partilha'!E720+'Royalties Concessão'!E720</f>
        <v>0</v>
      </c>
      <c r="F720" s="14">
        <f ca="1">'Royalties Partilha'!F720+'Royalties Concessão'!F720</f>
        <v>1323843.51</v>
      </c>
      <c r="G720" s="14">
        <f ca="1">'Royalties Partilha'!G720+'Royalties Concessão'!G720</f>
        <v>1323843.51</v>
      </c>
      <c r="H720" s="2"/>
      <c r="I720" s="11"/>
      <c r="J720" s="11"/>
    </row>
    <row r="721" spans="1:10" x14ac:dyDescent="0.2">
      <c r="A721" s="2"/>
      <c r="B721" s="12" t="s">
        <v>651</v>
      </c>
      <c r="C721" s="13" t="s">
        <v>590</v>
      </c>
      <c r="D721" s="14">
        <f ca="1">'Royalties Partilha'!D721+'Royalties Concessão'!D721</f>
        <v>992882.64</v>
      </c>
      <c r="E721" s="14">
        <f ca="1">'Royalties Partilha'!E721+'Royalties Concessão'!E721</f>
        <v>0</v>
      </c>
      <c r="F721" s="14">
        <f ca="1">'Royalties Partilha'!F721+'Royalties Concessão'!F721</f>
        <v>992882.64</v>
      </c>
      <c r="G721" s="14">
        <f ca="1">'Royalties Partilha'!G721+'Royalties Concessão'!G721</f>
        <v>992882.64</v>
      </c>
      <c r="H721" s="2"/>
      <c r="I721" s="11"/>
      <c r="J721" s="11"/>
    </row>
    <row r="722" spans="1:10" x14ac:dyDescent="0.2">
      <c r="A722" s="2"/>
      <c r="B722" s="12" t="s">
        <v>652</v>
      </c>
      <c r="C722" s="13" t="s">
        <v>590</v>
      </c>
      <c r="D722" s="14">
        <f ca="1">'Royalties Partilha'!D722+'Royalties Concessão'!D722</f>
        <v>2011956.5999999999</v>
      </c>
      <c r="E722" s="14">
        <f ca="1">'Royalties Partilha'!E722+'Royalties Concessão'!E722</f>
        <v>5189.25</v>
      </c>
      <c r="F722" s="14">
        <f ca="1">'Royalties Partilha'!F722+'Royalties Concessão'!F722</f>
        <v>2017145.85</v>
      </c>
      <c r="G722" s="14">
        <f ca="1">'Royalties Partilha'!G722+'Royalties Concessão'!G722</f>
        <v>2017145.85</v>
      </c>
      <c r="H722" s="2"/>
      <c r="I722" s="11"/>
      <c r="J722" s="11"/>
    </row>
    <row r="723" spans="1:10" x14ac:dyDescent="0.2">
      <c r="A723" s="2"/>
      <c r="B723" s="12" t="s">
        <v>653</v>
      </c>
      <c r="C723" s="13" t="s">
        <v>590</v>
      </c>
      <c r="D723" s="14">
        <f ca="1">'Royalties Partilha'!D723+'Royalties Concessão'!D723</f>
        <v>5551021.9800000004</v>
      </c>
      <c r="E723" s="14">
        <f ca="1">'Royalties Partilha'!E723+'Royalties Concessão'!E723</f>
        <v>4394308.22</v>
      </c>
      <c r="F723" s="14">
        <f ca="1">'Royalties Partilha'!F723+'Royalties Concessão'!F723</f>
        <v>9945330.1999999993</v>
      </c>
      <c r="G723" s="14">
        <f ca="1">'Royalties Partilha'!G723+'Royalties Concessão'!G723</f>
        <v>9945330.1999999993</v>
      </c>
      <c r="H723" s="2"/>
      <c r="I723" s="11"/>
      <c r="J723" s="11"/>
    </row>
    <row r="724" spans="1:10" x14ac:dyDescent="0.2">
      <c r="A724" s="2"/>
      <c r="B724" s="12" t="s">
        <v>654</v>
      </c>
      <c r="C724" s="13" t="s">
        <v>590</v>
      </c>
      <c r="D724" s="14">
        <f ca="1">'Royalties Partilha'!D724+'Royalties Concessão'!D724</f>
        <v>6574923.8700000001</v>
      </c>
      <c r="E724" s="14">
        <f ca="1">'Royalties Partilha'!E724+'Royalties Concessão'!E724</f>
        <v>10983115.49</v>
      </c>
      <c r="F724" s="14">
        <f ca="1">'Royalties Partilha'!F724+'Royalties Concessão'!F724</f>
        <v>17558039.359999999</v>
      </c>
      <c r="G724" s="14">
        <f ca="1">'Royalties Partilha'!G724+'Royalties Concessão'!G724</f>
        <v>17558039.359999999</v>
      </c>
      <c r="H724" s="2"/>
      <c r="I724" s="11"/>
      <c r="J724" s="11"/>
    </row>
    <row r="725" spans="1:10" x14ac:dyDescent="0.2">
      <c r="A725" s="2"/>
      <c r="B725" s="12" t="s">
        <v>655</v>
      </c>
      <c r="C725" s="13" t="s">
        <v>590</v>
      </c>
      <c r="D725" s="14">
        <f ca="1">'Royalties Partilha'!D725+'Royalties Concessão'!D725</f>
        <v>868772.31</v>
      </c>
      <c r="E725" s="14">
        <f ca="1">'Royalties Partilha'!E725+'Royalties Concessão'!E725</f>
        <v>0</v>
      </c>
      <c r="F725" s="14">
        <f ca="1">'Royalties Partilha'!F725+'Royalties Concessão'!F725</f>
        <v>868772.31</v>
      </c>
      <c r="G725" s="14">
        <f ca="1">'Royalties Partilha'!G725+'Royalties Concessão'!G725</f>
        <v>868772.31</v>
      </c>
      <c r="H725" s="2"/>
      <c r="I725" s="11"/>
      <c r="J725" s="11"/>
    </row>
    <row r="726" spans="1:10" x14ac:dyDescent="0.2">
      <c r="A726" s="2"/>
      <c r="B726" s="12" t="s">
        <v>656</v>
      </c>
      <c r="C726" s="13" t="s">
        <v>590</v>
      </c>
      <c r="D726" s="14">
        <f ca="1">'Royalties Partilha'!D726+'Royalties Concessão'!D726</f>
        <v>1282449.49</v>
      </c>
      <c r="E726" s="14">
        <f ca="1">'Royalties Partilha'!E726+'Royalties Concessão'!E726</f>
        <v>0</v>
      </c>
      <c r="F726" s="14">
        <f ca="1">'Royalties Partilha'!F726+'Royalties Concessão'!F726</f>
        <v>1282449.49</v>
      </c>
      <c r="G726" s="14">
        <f ca="1">'Royalties Partilha'!G726+'Royalties Concessão'!G726</f>
        <v>1282449.49</v>
      </c>
      <c r="H726" s="2"/>
      <c r="I726" s="11"/>
      <c r="J726" s="11"/>
    </row>
    <row r="727" spans="1:10" x14ac:dyDescent="0.2">
      <c r="A727" s="2"/>
      <c r="B727" s="12" t="s">
        <v>657</v>
      </c>
      <c r="C727" s="13" t="s">
        <v>590</v>
      </c>
      <c r="D727" s="14">
        <f ca="1">'Royalties Partilha'!D727+'Royalties Concessão'!D727</f>
        <v>1241103.31</v>
      </c>
      <c r="E727" s="14">
        <f ca="1">'Royalties Partilha'!E727+'Royalties Concessão'!E727</f>
        <v>0</v>
      </c>
      <c r="F727" s="14">
        <f ca="1">'Royalties Partilha'!F727+'Royalties Concessão'!F727</f>
        <v>1241103.31</v>
      </c>
      <c r="G727" s="14">
        <f ca="1">'Royalties Partilha'!G727+'Royalties Concessão'!G727</f>
        <v>1241103.31</v>
      </c>
      <c r="H727" s="2"/>
      <c r="I727" s="11"/>
      <c r="J727" s="11"/>
    </row>
    <row r="728" spans="1:10" x14ac:dyDescent="0.2">
      <c r="A728" s="2"/>
      <c r="B728" s="12" t="s">
        <v>658</v>
      </c>
      <c r="C728" s="13" t="s">
        <v>590</v>
      </c>
      <c r="D728" s="14">
        <f ca="1">'Royalties Partilha'!D728+'Royalties Concessão'!D728</f>
        <v>1282473.4099999999</v>
      </c>
      <c r="E728" s="14">
        <f ca="1">'Royalties Partilha'!E728+'Royalties Concessão'!E728</f>
        <v>0</v>
      </c>
      <c r="F728" s="14">
        <f ca="1">'Royalties Partilha'!F728+'Royalties Concessão'!F728</f>
        <v>1282473.4099999999</v>
      </c>
      <c r="G728" s="14">
        <f ca="1">'Royalties Partilha'!G728+'Royalties Concessão'!G728</f>
        <v>1282473.4099999999</v>
      </c>
      <c r="H728" s="2"/>
      <c r="I728" s="11"/>
      <c r="J728" s="11"/>
    </row>
    <row r="729" spans="1:10" x14ac:dyDescent="0.2">
      <c r="A729" s="2"/>
      <c r="B729" s="12" t="s">
        <v>659</v>
      </c>
      <c r="C729" s="13" t="s">
        <v>590</v>
      </c>
      <c r="D729" s="14">
        <f ca="1">'Royalties Partilha'!D729+'Royalties Concessão'!D729</f>
        <v>1654804.4</v>
      </c>
      <c r="E729" s="14">
        <f ca="1">'Royalties Partilha'!E729+'Royalties Concessão'!E729</f>
        <v>543091.15</v>
      </c>
      <c r="F729" s="14">
        <f ca="1">'Royalties Partilha'!F729+'Royalties Concessão'!F729</f>
        <v>2197895.5500000003</v>
      </c>
      <c r="G729" s="14">
        <f ca="1">'Royalties Partilha'!G729+'Royalties Concessão'!G729</f>
        <v>2197895.5500000003</v>
      </c>
      <c r="H729" s="2"/>
      <c r="I729" s="11"/>
      <c r="J729" s="11"/>
    </row>
    <row r="730" spans="1:10" x14ac:dyDescent="0.2">
      <c r="A730" s="2"/>
      <c r="B730" s="12" t="s">
        <v>660</v>
      </c>
      <c r="C730" s="13" t="s">
        <v>590</v>
      </c>
      <c r="D730" s="14">
        <f ca="1">'Royalties Partilha'!D730+'Royalties Concessão'!D730</f>
        <v>4351405.54</v>
      </c>
      <c r="E730" s="14">
        <f ca="1">'Royalties Partilha'!E730+'Royalties Concessão'!E730</f>
        <v>3622316.22</v>
      </c>
      <c r="F730" s="14">
        <f ca="1">'Royalties Partilha'!F730+'Royalties Concessão'!F730</f>
        <v>7973721.7600000007</v>
      </c>
      <c r="G730" s="14">
        <f ca="1">'Royalties Partilha'!G730+'Royalties Concessão'!G730</f>
        <v>7973721.7600000007</v>
      </c>
      <c r="H730" s="2"/>
      <c r="I730" s="11"/>
      <c r="J730" s="11"/>
    </row>
    <row r="731" spans="1:10" x14ac:dyDescent="0.2">
      <c r="A731" s="2"/>
      <c r="B731" s="12" t="s">
        <v>661</v>
      </c>
      <c r="C731" s="13" t="s">
        <v>590</v>
      </c>
      <c r="D731" s="14">
        <f ca="1">'Royalties Partilha'!D731+'Royalties Concessão'!D731</f>
        <v>1654804.4</v>
      </c>
      <c r="E731" s="14">
        <f ca="1">'Royalties Partilha'!E731+'Royalties Concessão'!E731</f>
        <v>0</v>
      </c>
      <c r="F731" s="14">
        <f ca="1">'Royalties Partilha'!F731+'Royalties Concessão'!F731</f>
        <v>1654804.4</v>
      </c>
      <c r="G731" s="14">
        <f ca="1">'Royalties Partilha'!G731+'Royalties Concessão'!G731</f>
        <v>1654804.4</v>
      </c>
      <c r="H731" s="2"/>
      <c r="I731" s="11"/>
      <c r="J731" s="11"/>
    </row>
    <row r="732" spans="1:10" x14ac:dyDescent="0.2">
      <c r="A732" s="2"/>
      <c r="B732" s="12" t="s">
        <v>662</v>
      </c>
      <c r="C732" s="13" t="s">
        <v>590</v>
      </c>
      <c r="D732" s="14">
        <f ca="1">'Royalties Partilha'!D732+'Royalties Concessão'!D732</f>
        <v>827402.19</v>
      </c>
      <c r="E732" s="14">
        <f ca="1">'Royalties Partilha'!E732+'Royalties Concessão'!E732</f>
        <v>0</v>
      </c>
      <c r="F732" s="14">
        <f ca="1">'Royalties Partilha'!F732+'Royalties Concessão'!F732</f>
        <v>827402.19</v>
      </c>
      <c r="G732" s="14">
        <f ca="1">'Royalties Partilha'!G732+'Royalties Concessão'!G732</f>
        <v>827402.19</v>
      </c>
      <c r="H732" s="2"/>
      <c r="I732" s="11"/>
      <c r="J732" s="11"/>
    </row>
    <row r="733" spans="1:10" x14ac:dyDescent="0.2">
      <c r="A733" s="2"/>
      <c r="B733" s="12" t="s">
        <v>663</v>
      </c>
      <c r="C733" s="13" t="s">
        <v>590</v>
      </c>
      <c r="D733" s="14">
        <f ca="1">'Royalties Partilha'!D733+'Royalties Concessão'!D733</f>
        <v>1075598.9300000002</v>
      </c>
      <c r="E733" s="14">
        <f ca="1">'Royalties Partilha'!E733+'Royalties Concessão'!E733</f>
        <v>0</v>
      </c>
      <c r="F733" s="14">
        <f ca="1">'Royalties Partilha'!F733+'Royalties Concessão'!F733</f>
        <v>1075598.9300000002</v>
      </c>
      <c r="G733" s="14">
        <f ca="1">'Royalties Partilha'!G733+'Royalties Concessão'!G733</f>
        <v>1075598.9300000002</v>
      </c>
      <c r="H733" s="2"/>
      <c r="I733" s="11"/>
      <c r="J733" s="11"/>
    </row>
    <row r="734" spans="1:10" x14ac:dyDescent="0.2">
      <c r="A734" s="2"/>
      <c r="B734" s="12" t="s">
        <v>664</v>
      </c>
      <c r="C734" s="13" t="s">
        <v>590</v>
      </c>
      <c r="D734" s="14">
        <f ca="1">'Royalties Partilha'!D734+'Royalties Concessão'!D734</f>
        <v>1489252.19</v>
      </c>
      <c r="E734" s="14">
        <f ca="1">'Royalties Partilha'!E734+'Royalties Concessão'!E734</f>
        <v>0</v>
      </c>
      <c r="F734" s="14">
        <f ca="1">'Royalties Partilha'!F734+'Royalties Concessão'!F734</f>
        <v>1489252.19</v>
      </c>
      <c r="G734" s="14">
        <f ca="1">'Royalties Partilha'!G734+'Royalties Concessão'!G734</f>
        <v>1489252.19</v>
      </c>
      <c r="H734" s="2"/>
      <c r="I734" s="11"/>
      <c r="J734" s="11"/>
    </row>
    <row r="735" spans="1:10" x14ac:dyDescent="0.2">
      <c r="A735" s="2"/>
      <c r="B735" s="12" t="s">
        <v>665</v>
      </c>
      <c r="C735" s="13" t="s">
        <v>590</v>
      </c>
      <c r="D735" s="14">
        <f ca="1">'Royalties Partilha'!D735+'Royalties Concessão'!D735</f>
        <v>827402.19</v>
      </c>
      <c r="E735" s="14">
        <f ca="1">'Royalties Partilha'!E735+'Royalties Concessão'!E735</f>
        <v>0</v>
      </c>
      <c r="F735" s="14">
        <f ca="1">'Royalties Partilha'!F735+'Royalties Concessão'!F735</f>
        <v>827402.19</v>
      </c>
      <c r="G735" s="14">
        <f ca="1">'Royalties Partilha'!G735+'Royalties Concessão'!G735</f>
        <v>827402.19</v>
      </c>
      <c r="H735" s="2"/>
      <c r="I735" s="11"/>
      <c r="J735" s="11"/>
    </row>
    <row r="736" spans="1:10" x14ac:dyDescent="0.2">
      <c r="A736" s="2"/>
      <c r="B736" s="12" t="s">
        <v>666</v>
      </c>
      <c r="C736" s="13" t="s">
        <v>590</v>
      </c>
      <c r="D736" s="14">
        <f ca="1">'Royalties Partilha'!D736+'Royalties Concessão'!D736</f>
        <v>5893414.5800000001</v>
      </c>
      <c r="E736" s="14">
        <f ca="1">'Royalties Partilha'!E736+'Royalties Concessão'!E736</f>
        <v>24818323.349999998</v>
      </c>
      <c r="F736" s="14">
        <f ca="1">'Royalties Partilha'!F736+'Royalties Concessão'!F736</f>
        <v>30711737.93</v>
      </c>
      <c r="G736" s="14">
        <f ca="1">'Royalties Partilha'!G736+'Royalties Concessão'!G736</f>
        <v>30711737.93</v>
      </c>
      <c r="H736" s="2"/>
      <c r="I736" s="11"/>
      <c r="J736" s="11"/>
    </row>
    <row r="737" spans="1:10" x14ac:dyDescent="0.2">
      <c r="A737" s="2"/>
      <c r="B737" s="12" t="s">
        <v>667</v>
      </c>
      <c r="C737" s="13" t="s">
        <v>590</v>
      </c>
      <c r="D737" s="14">
        <f ca="1">'Royalties Partilha'!D737+'Royalties Concessão'!D737</f>
        <v>1447929.93</v>
      </c>
      <c r="E737" s="14">
        <f ca="1">'Royalties Partilha'!E737+'Royalties Concessão'!E737</f>
        <v>0</v>
      </c>
      <c r="F737" s="14">
        <f ca="1">'Royalties Partilha'!F737+'Royalties Concessão'!F737</f>
        <v>1447929.93</v>
      </c>
      <c r="G737" s="14">
        <f ca="1">'Royalties Partilha'!G737+'Royalties Concessão'!G737</f>
        <v>1447929.93</v>
      </c>
      <c r="H737" s="2"/>
      <c r="I737" s="11"/>
      <c r="J737" s="11"/>
    </row>
    <row r="738" spans="1:10" x14ac:dyDescent="0.2">
      <c r="A738" s="2"/>
      <c r="B738" s="12" t="s">
        <v>668</v>
      </c>
      <c r="C738" s="13" t="s">
        <v>590</v>
      </c>
      <c r="D738" s="14">
        <f ca="1">'Royalties Partilha'!D738+'Royalties Concessão'!D738</f>
        <v>2501327.56</v>
      </c>
      <c r="E738" s="14">
        <f ca="1">'Royalties Partilha'!E738+'Royalties Concessão'!E738</f>
        <v>0</v>
      </c>
      <c r="F738" s="14">
        <f ca="1">'Royalties Partilha'!F738+'Royalties Concessão'!F738</f>
        <v>2501327.56</v>
      </c>
      <c r="G738" s="14">
        <f ca="1">'Royalties Partilha'!G738+'Royalties Concessão'!G738</f>
        <v>2501327.56</v>
      </c>
      <c r="H738" s="2"/>
      <c r="I738" s="11"/>
      <c r="J738" s="11"/>
    </row>
    <row r="739" spans="1:10" x14ac:dyDescent="0.2">
      <c r="A739" s="2"/>
      <c r="B739" s="12" t="s">
        <v>669</v>
      </c>
      <c r="C739" s="13" t="s">
        <v>590</v>
      </c>
      <c r="D739" s="14">
        <f ca="1">'Royalties Partilha'!D739+'Royalties Concessão'!D739</f>
        <v>951512.52</v>
      </c>
      <c r="E739" s="14">
        <f ca="1">'Royalties Partilha'!E739+'Royalties Concessão'!E739</f>
        <v>0</v>
      </c>
      <c r="F739" s="14">
        <f ca="1">'Royalties Partilha'!F739+'Royalties Concessão'!F739</f>
        <v>951512.52</v>
      </c>
      <c r="G739" s="14">
        <f ca="1">'Royalties Partilha'!G739+'Royalties Concessão'!G739</f>
        <v>951512.52</v>
      </c>
      <c r="H739" s="2"/>
      <c r="I739" s="11"/>
      <c r="J739" s="11"/>
    </row>
    <row r="740" spans="1:10" x14ac:dyDescent="0.2">
      <c r="A740" s="2"/>
      <c r="B740" s="12" t="s">
        <v>670</v>
      </c>
      <c r="C740" s="13" t="s">
        <v>590</v>
      </c>
      <c r="D740" s="14">
        <f ca="1">'Royalties Partilha'!D740+'Royalties Concessão'!D740</f>
        <v>1158339.1399999999</v>
      </c>
      <c r="E740" s="14">
        <f ca="1">'Royalties Partilha'!E740+'Royalties Concessão'!E740</f>
        <v>0</v>
      </c>
      <c r="F740" s="14">
        <f ca="1">'Royalties Partilha'!F740+'Royalties Concessão'!F740</f>
        <v>1158339.1399999999</v>
      </c>
      <c r="G740" s="14">
        <f ca="1">'Royalties Partilha'!G740+'Royalties Concessão'!G740</f>
        <v>1158339.1399999999</v>
      </c>
      <c r="H740" s="2"/>
      <c r="I740" s="11"/>
      <c r="J740" s="11"/>
    </row>
    <row r="741" spans="1:10" x14ac:dyDescent="0.2">
      <c r="A741" s="2"/>
      <c r="B741" s="12" t="s">
        <v>671</v>
      </c>
      <c r="C741" s="13" t="s">
        <v>590</v>
      </c>
      <c r="D741" s="14">
        <f ca="1">'Royalties Partilha'!D741+'Royalties Concessão'!D741</f>
        <v>1654780.47</v>
      </c>
      <c r="E741" s="14">
        <f ca="1">'Royalties Partilha'!E741+'Royalties Concessão'!E741</f>
        <v>0</v>
      </c>
      <c r="F741" s="14">
        <f ca="1">'Royalties Partilha'!F741+'Royalties Concessão'!F741</f>
        <v>1654780.47</v>
      </c>
      <c r="G741" s="14">
        <f ca="1">'Royalties Partilha'!G741+'Royalties Concessão'!G741</f>
        <v>1654780.47</v>
      </c>
      <c r="H741" s="2"/>
      <c r="I741" s="11"/>
      <c r="J741" s="11"/>
    </row>
    <row r="742" spans="1:10" x14ac:dyDescent="0.2">
      <c r="A742" s="2"/>
      <c r="B742" s="12" t="s">
        <v>672</v>
      </c>
      <c r="C742" s="13" t="s">
        <v>590</v>
      </c>
      <c r="D742" s="14">
        <f ca="1">'Royalties Partilha'!D742+'Royalties Concessão'!D742</f>
        <v>868772.31</v>
      </c>
      <c r="E742" s="14">
        <f ca="1">'Royalties Partilha'!E742+'Royalties Concessão'!E742</f>
        <v>0</v>
      </c>
      <c r="F742" s="14">
        <f ca="1">'Royalties Partilha'!F742+'Royalties Concessão'!F742</f>
        <v>868772.31</v>
      </c>
      <c r="G742" s="14">
        <f ca="1">'Royalties Partilha'!G742+'Royalties Concessão'!G742</f>
        <v>868772.31</v>
      </c>
      <c r="H742" s="2"/>
      <c r="I742" s="11"/>
      <c r="J742" s="11"/>
    </row>
    <row r="743" spans="1:10" x14ac:dyDescent="0.2">
      <c r="A743" s="2"/>
      <c r="B743" s="12" t="s">
        <v>673</v>
      </c>
      <c r="C743" s="13" t="s">
        <v>590</v>
      </c>
      <c r="D743" s="14">
        <f ca="1">'Royalties Partilha'!D743+'Royalties Concessão'!D743</f>
        <v>1406583.74</v>
      </c>
      <c r="E743" s="14">
        <f ca="1">'Royalties Partilha'!E743+'Royalties Concessão'!E743</f>
        <v>0</v>
      </c>
      <c r="F743" s="14">
        <f ca="1">'Royalties Partilha'!F743+'Royalties Concessão'!F743</f>
        <v>1406583.74</v>
      </c>
      <c r="G743" s="14">
        <f ca="1">'Royalties Partilha'!G743+'Royalties Concessão'!G743</f>
        <v>1406583.74</v>
      </c>
      <c r="H743" s="2"/>
      <c r="I743" s="11"/>
      <c r="J743" s="11"/>
    </row>
    <row r="744" spans="1:10" x14ac:dyDescent="0.2">
      <c r="A744" s="2"/>
      <c r="B744" s="12" t="s">
        <v>674</v>
      </c>
      <c r="C744" s="13" t="s">
        <v>590</v>
      </c>
      <c r="D744" s="14">
        <f ca="1">'Royalties Partilha'!D744+'Royalties Concessão'!D744</f>
        <v>827402.19</v>
      </c>
      <c r="E744" s="14">
        <f ca="1">'Royalties Partilha'!E744+'Royalties Concessão'!E744</f>
        <v>0</v>
      </c>
      <c r="F744" s="14">
        <f ca="1">'Royalties Partilha'!F744+'Royalties Concessão'!F744</f>
        <v>827402.19</v>
      </c>
      <c r="G744" s="14">
        <f ca="1">'Royalties Partilha'!G744+'Royalties Concessão'!G744</f>
        <v>827402.19</v>
      </c>
      <c r="H744" s="2"/>
      <c r="I744" s="11"/>
      <c r="J744" s="11"/>
    </row>
    <row r="745" spans="1:10" x14ac:dyDescent="0.2">
      <c r="A745" s="2"/>
      <c r="B745" s="12" t="s">
        <v>675</v>
      </c>
      <c r="C745" s="13" t="s">
        <v>590</v>
      </c>
      <c r="D745" s="14">
        <f ca="1">'Royalties Partilha'!D745+'Royalties Concessão'!D745</f>
        <v>1946909.58</v>
      </c>
      <c r="E745" s="14">
        <f ca="1">'Royalties Partilha'!E745+'Royalties Concessão'!E745</f>
        <v>0</v>
      </c>
      <c r="F745" s="14">
        <f ca="1">'Royalties Partilha'!F745+'Royalties Concessão'!F745</f>
        <v>1946909.58</v>
      </c>
      <c r="G745" s="14">
        <f ca="1">'Royalties Partilha'!G745+'Royalties Concessão'!G745</f>
        <v>1946909.58</v>
      </c>
      <c r="H745" s="2"/>
      <c r="I745" s="11"/>
      <c r="J745" s="11"/>
    </row>
    <row r="746" spans="1:10" x14ac:dyDescent="0.2">
      <c r="A746" s="2"/>
      <c r="B746" s="12" t="s">
        <v>676</v>
      </c>
      <c r="C746" s="13" t="s">
        <v>590</v>
      </c>
      <c r="D746" s="14">
        <f ca="1">'Royalties Partilha'!D746+'Royalties Concessão'!D746</f>
        <v>1723255.07</v>
      </c>
      <c r="E746" s="14">
        <f ca="1">'Royalties Partilha'!E746+'Royalties Concessão'!E746</f>
        <v>98897.34</v>
      </c>
      <c r="F746" s="14">
        <f ca="1">'Royalties Partilha'!F746+'Royalties Concessão'!F746</f>
        <v>1822152.41</v>
      </c>
      <c r="G746" s="14">
        <f ca="1">'Royalties Partilha'!G746+'Royalties Concessão'!G746</f>
        <v>1822152.41</v>
      </c>
      <c r="H746" s="2"/>
      <c r="I746" s="11"/>
      <c r="J746" s="11"/>
    </row>
    <row r="747" spans="1:10" x14ac:dyDescent="0.2">
      <c r="A747" s="2"/>
      <c r="B747" s="39" t="s">
        <v>677</v>
      </c>
      <c r="C747" s="40"/>
      <c r="D747" s="14">
        <f ca="1">'Royalties Partilha'!D747+'Royalties Concessão'!D747</f>
        <v>248388834.15999991</v>
      </c>
      <c r="E747" s="14">
        <f ca="1">'Royalties Partilha'!E747+'Royalties Concessão'!E747</f>
        <v>214058743.24999994</v>
      </c>
      <c r="F747" s="14">
        <f ca="1">'Royalties Partilha'!F747+'Royalties Concessão'!F747</f>
        <v>462447577.40999991</v>
      </c>
      <c r="G747" s="14">
        <f ca="1">'Royalties Partilha'!G747+'Royalties Concessão'!G747</f>
        <v>462447577.40999991</v>
      </c>
      <c r="H747" s="2"/>
      <c r="I747" s="11"/>
      <c r="J747" s="11"/>
    </row>
    <row r="748" spans="1:10" x14ac:dyDescent="0.2">
      <c r="A748" s="2"/>
      <c r="B748" s="12" t="s">
        <v>678</v>
      </c>
      <c r="C748" s="13" t="s">
        <v>679</v>
      </c>
      <c r="D748" s="14">
        <f ca="1">'Royalties Partilha'!D748+'Royalties Concessão'!D748</f>
        <v>3533.96</v>
      </c>
      <c r="E748" s="14">
        <f ca="1">'Royalties Partilha'!E748+'Royalties Concessão'!E748</f>
        <v>0</v>
      </c>
      <c r="F748" s="14">
        <f ca="1">'Royalties Partilha'!F748+'Royalties Concessão'!F748</f>
        <v>3533.96</v>
      </c>
      <c r="G748" s="14">
        <f ca="1">'Royalties Partilha'!G748+'Royalties Concessão'!G748</f>
        <v>3533.96</v>
      </c>
      <c r="H748" s="2"/>
      <c r="I748" s="11"/>
      <c r="J748" s="11"/>
    </row>
    <row r="749" spans="1:10" x14ac:dyDescent="0.2">
      <c r="A749" s="2"/>
      <c r="B749" s="12" t="s">
        <v>680</v>
      </c>
      <c r="C749" s="13" t="s">
        <v>679</v>
      </c>
      <c r="D749" s="14">
        <f ca="1">'Royalties Partilha'!D749+'Royalties Concessão'!D749</f>
        <v>1179151.18</v>
      </c>
      <c r="E749" s="14">
        <f ca="1">'Royalties Partilha'!E749+'Royalties Concessão'!E749</f>
        <v>292389.78000000003</v>
      </c>
      <c r="F749" s="14">
        <f ca="1">'Royalties Partilha'!F749+'Royalties Concessão'!F749</f>
        <v>1471540.96</v>
      </c>
      <c r="G749" s="14">
        <f ca="1">'Royalties Partilha'!G749+'Royalties Concessão'!G749</f>
        <v>1471540.96</v>
      </c>
      <c r="H749" s="2"/>
      <c r="I749" s="11"/>
      <c r="J749" s="11"/>
    </row>
    <row r="750" spans="1:10" x14ac:dyDescent="0.2">
      <c r="A750" s="2"/>
      <c r="B750" s="12" t="s">
        <v>681</v>
      </c>
      <c r="C750" s="13" t="s">
        <v>679</v>
      </c>
      <c r="D750" s="14">
        <f ca="1">'Royalties Partilha'!D750+'Royalties Concessão'!D750</f>
        <v>686072.51</v>
      </c>
      <c r="E750" s="14">
        <f ca="1">'Royalties Partilha'!E750+'Royalties Concessão'!E750</f>
        <v>71.849999999999994</v>
      </c>
      <c r="F750" s="14">
        <f ca="1">'Royalties Partilha'!F750+'Royalties Concessão'!F750</f>
        <v>686144.36</v>
      </c>
      <c r="G750" s="14">
        <f ca="1">'Royalties Partilha'!G750+'Royalties Concessão'!G750</f>
        <v>686144.36</v>
      </c>
      <c r="H750" s="2"/>
      <c r="I750" s="11"/>
      <c r="J750" s="11"/>
    </row>
    <row r="751" spans="1:10" x14ac:dyDescent="0.2">
      <c r="A751" s="2"/>
      <c r="B751" s="12" t="s">
        <v>682</v>
      </c>
      <c r="C751" s="13" t="s">
        <v>679</v>
      </c>
      <c r="D751" s="14">
        <f ca="1">'Royalties Partilha'!D751+'Royalties Concessão'!D751</f>
        <v>3365.67</v>
      </c>
      <c r="E751" s="14">
        <f ca="1">'Royalties Partilha'!E751+'Royalties Concessão'!E751</f>
        <v>0</v>
      </c>
      <c r="F751" s="14">
        <f ca="1">'Royalties Partilha'!F751+'Royalties Concessão'!F751</f>
        <v>3365.67</v>
      </c>
      <c r="G751" s="14">
        <f ca="1">'Royalties Partilha'!G751+'Royalties Concessão'!G751</f>
        <v>3365.67</v>
      </c>
      <c r="H751" s="2"/>
      <c r="I751" s="11"/>
      <c r="J751" s="11"/>
    </row>
    <row r="752" spans="1:10" x14ac:dyDescent="0.2">
      <c r="A752" s="2"/>
      <c r="B752" s="12" t="s">
        <v>683</v>
      </c>
      <c r="C752" s="13" t="s">
        <v>679</v>
      </c>
      <c r="D752" s="14">
        <f ca="1">'Royalties Partilha'!D752+'Royalties Concessão'!D752</f>
        <v>3702.24</v>
      </c>
      <c r="E752" s="14">
        <f ca="1">'Royalties Partilha'!E752+'Royalties Concessão'!E752</f>
        <v>0</v>
      </c>
      <c r="F752" s="14">
        <f ca="1">'Royalties Partilha'!F752+'Royalties Concessão'!F752</f>
        <v>3702.24</v>
      </c>
      <c r="G752" s="14">
        <f ca="1">'Royalties Partilha'!G752+'Royalties Concessão'!G752</f>
        <v>3702.24</v>
      </c>
      <c r="H752" s="2"/>
      <c r="I752" s="11"/>
      <c r="J752" s="11"/>
    </row>
    <row r="753" spans="1:10" x14ac:dyDescent="0.2">
      <c r="A753" s="2"/>
      <c r="B753" s="12" t="s">
        <v>684</v>
      </c>
      <c r="C753" s="13" t="s">
        <v>679</v>
      </c>
      <c r="D753" s="14">
        <f ca="1">'Royalties Partilha'!D753+'Royalties Concessão'!D753</f>
        <v>3365.67</v>
      </c>
      <c r="E753" s="14">
        <f ca="1">'Royalties Partilha'!E753+'Royalties Concessão'!E753</f>
        <v>0</v>
      </c>
      <c r="F753" s="14">
        <f ca="1">'Royalties Partilha'!F753+'Royalties Concessão'!F753</f>
        <v>3365.67</v>
      </c>
      <c r="G753" s="14">
        <f ca="1">'Royalties Partilha'!G753+'Royalties Concessão'!G753</f>
        <v>3365.67</v>
      </c>
      <c r="H753" s="2"/>
      <c r="I753" s="11"/>
      <c r="J753" s="11"/>
    </row>
    <row r="754" spans="1:10" x14ac:dyDescent="0.2">
      <c r="A754" s="2"/>
      <c r="B754" s="12" t="s">
        <v>685</v>
      </c>
      <c r="C754" s="13" t="s">
        <v>679</v>
      </c>
      <c r="D754" s="14">
        <f ca="1">'Royalties Partilha'!D754+'Royalties Concessão'!D754</f>
        <v>804224.20000000007</v>
      </c>
      <c r="E754" s="14">
        <f ca="1">'Royalties Partilha'!E754+'Royalties Concessão'!E754</f>
        <v>97371.39</v>
      </c>
      <c r="F754" s="14">
        <f ca="1">'Royalties Partilha'!F754+'Royalties Concessão'!F754</f>
        <v>901595.59000000008</v>
      </c>
      <c r="G754" s="14">
        <f ca="1">'Royalties Partilha'!G754+'Royalties Concessão'!G754</f>
        <v>901595.59000000008</v>
      </c>
      <c r="H754" s="2"/>
      <c r="I754" s="11"/>
      <c r="J754" s="11"/>
    </row>
    <row r="755" spans="1:10" x14ac:dyDescent="0.2">
      <c r="A755" s="2"/>
      <c r="B755" s="12" t="s">
        <v>1042</v>
      </c>
      <c r="C755" s="13" t="s">
        <v>679</v>
      </c>
      <c r="D755" s="14">
        <f ca="1">'Royalties Partilha'!D755+'Royalties Concessão'!D755</f>
        <v>0</v>
      </c>
      <c r="E755" s="14">
        <f ca="1">'Royalties Partilha'!E755+'Royalties Concessão'!E755</f>
        <v>0</v>
      </c>
      <c r="F755" s="14">
        <f ca="1">'Royalties Partilha'!F755+'Royalties Concessão'!F755</f>
        <v>0</v>
      </c>
      <c r="G755" s="14">
        <f ca="1">'Royalties Partilha'!G755+'Royalties Concessão'!G755</f>
        <v>0</v>
      </c>
      <c r="H755" s="2"/>
      <c r="I755" s="11"/>
      <c r="J755" s="11"/>
    </row>
    <row r="756" spans="1:10" x14ac:dyDescent="0.2">
      <c r="A756" s="2"/>
      <c r="B756" s="12" t="s">
        <v>686</v>
      </c>
      <c r="C756" s="13" t="s">
        <v>679</v>
      </c>
      <c r="D756" s="14">
        <f ca="1">'Royalties Partilha'!D756+'Royalties Concessão'!D756</f>
        <v>3365.67</v>
      </c>
      <c r="E756" s="14">
        <f ca="1">'Royalties Partilha'!E756+'Royalties Concessão'!E756</f>
        <v>0</v>
      </c>
      <c r="F756" s="14">
        <f ca="1">'Royalties Partilha'!F756+'Royalties Concessão'!F756</f>
        <v>3365.67</v>
      </c>
      <c r="G756" s="14">
        <f ca="1">'Royalties Partilha'!G756+'Royalties Concessão'!G756</f>
        <v>3365.67</v>
      </c>
      <c r="H756" s="2"/>
      <c r="I756" s="11"/>
      <c r="J756" s="11"/>
    </row>
    <row r="757" spans="1:10" x14ac:dyDescent="0.2">
      <c r="A757" s="2"/>
      <c r="B757" s="12" t="s">
        <v>687</v>
      </c>
      <c r="C757" s="13" t="s">
        <v>679</v>
      </c>
      <c r="D757" s="14">
        <f ca="1">'Royalties Partilha'!D757+'Royalties Concessão'!D757</f>
        <v>783787.8</v>
      </c>
      <c r="E757" s="14">
        <f ca="1">'Royalties Partilha'!E757+'Royalties Concessão'!E757</f>
        <v>72276.800000000003</v>
      </c>
      <c r="F757" s="14">
        <f ca="1">'Royalties Partilha'!F757+'Royalties Concessão'!F757</f>
        <v>856064.60000000009</v>
      </c>
      <c r="G757" s="14">
        <f ca="1">'Royalties Partilha'!G757+'Royalties Concessão'!G757</f>
        <v>856064.60000000009</v>
      </c>
      <c r="H757" s="2"/>
      <c r="I757" s="11"/>
      <c r="J757" s="11"/>
    </row>
    <row r="758" spans="1:10" x14ac:dyDescent="0.2">
      <c r="A758" s="2"/>
      <c r="B758" s="12" t="s">
        <v>688</v>
      </c>
      <c r="C758" s="13" t="s">
        <v>679</v>
      </c>
      <c r="D758" s="14">
        <f ca="1">'Royalties Partilha'!D758+'Royalties Concessão'!D758</f>
        <v>969150.88</v>
      </c>
      <c r="E758" s="14">
        <f ca="1">'Royalties Partilha'!E758+'Royalties Concessão'!E758</f>
        <v>259186.3</v>
      </c>
      <c r="F758" s="14">
        <f ca="1">'Royalties Partilha'!F758+'Royalties Concessão'!F758</f>
        <v>1228337.18</v>
      </c>
      <c r="G758" s="14">
        <f ca="1">'Royalties Partilha'!G758+'Royalties Concessão'!G758</f>
        <v>1228337.18</v>
      </c>
      <c r="H758" s="2"/>
      <c r="I758" s="11"/>
      <c r="J758" s="11"/>
    </row>
    <row r="759" spans="1:10" x14ac:dyDescent="0.2">
      <c r="A759" s="2"/>
      <c r="B759" s="12" t="s">
        <v>689</v>
      </c>
      <c r="C759" s="13" t="s">
        <v>679</v>
      </c>
      <c r="D759" s="14">
        <f ca="1">'Royalties Partilha'!D759+'Royalties Concessão'!D759</f>
        <v>3365.67</v>
      </c>
      <c r="E759" s="14">
        <f ca="1">'Royalties Partilha'!E759+'Royalties Concessão'!E759</f>
        <v>0</v>
      </c>
      <c r="F759" s="14">
        <f ca="1">'Royalties Partilha'!F759+'Royalties Concessão'!F759</f>
        <v>3365.67</v>
      </c>
      <c r="G759" s="14">
        <f ca="1">'Royalties Partilha'!G759+'Royalties Concessão'!G759</f>
        <v>3365.67</v>
      </c>
      <c r="H759" s="2"/>
      <c r="I759" s="11"/>
      <c r="J759" s="11"/>
    </row>
    <row r="760" spans="1:10" x14ac:dyDescent="0.2">
      <c r="A760" s="2"/>
      <c r="B760" s="12" t="s">
        <v>690</v>
      </c>
      <c r="C760" s="13" t="s">
        <v>679</v>
      </c>
      <c r="D760" s="14">
        <f ca="1">'Royalties Partilha'!D760+'Royalties Concessão'!D760</f>
        <v>4431.71</v>
      </c>
      <c r="E760" s="14">
        <f ca="1">'Royalties Partilha'!E760+'Royalties Concessão'!E760</f>
        <v>0</v>
      </c>
      <c r="F760" s="14">
        <f ca="1">'Royalties Partilha'!F760+'Royalties Concessão'!F760</f>
        <v>4431.71</v>
      </c>
      <c r="G760" s="14">
        <f ca="1">'Royalties Partilha'!G760+'Royalties Concessão'!G760</f>
        <v>4431.71</v>
      </c>
      <c r="H760" s="2"/>
      <c r="I760" s="11"/>
      <c r="J760" s="11"/>
    </row>
    <row r="761" spans="1:10" x14ac:dyDescent="0.2">
      <c r="A761" s="2"/>
      <c r="B761" s="12" t="s">
        <v>691</v>
      </c>
      <c r="C761" s="13" t="s">
        <v>679</v>
      </c>
      <c r="D761" s="14">
        <f ca="1">'Royalties Partilha'!D761+'Royalties Concessão'!D761</f>
        <v>5553.38</v>
      </c>
      <c r="E761" s="14">
        <f ca="1">'Royalties Partilha'!E761+'Royalties Concessão'!E761</f>
        <v>0</v>
      </c>
      <c r="F761" s="14">
        <f ca="1">'Royalties Partilha'!F761+'Royalties Concessão'!F761</f>
        <v>5553.38</v>
      </c>
      <c r="G761" s="14">
        <f ca="1">'Royalties Partilha'!G761+'Royalties Concessão'!G761</f>
        <v>5553.38</v>
      </c>
      <c r="H761" s="2"/>
      <c r="I761" s="11"/>
      <c r="J761" s="11"/>
    </row>
    <row r="762" spans="1:10" x14ac:dyDescent="0.2">
      <c r="A762" s="2"/>
      <c r="B762" s="12" t="s">
        <v>692</v>
      </c>
      <c r="C762" s="13" t="s">
        <v>679</v>
      </c>
      <c r="D762" s="14">
        <f ca="1">'Royalties Partilha'!D762+'Royalties Concessão'!D762</f>
        <v>93436.09</v>
      </c>
      <c r="E762" s="14">
        <f ca="1">'Royalties Partilha'!E762+'Royalties Concessão'!E762</f>
        <v>34605.980000000003</v>
      </c>
      <c r="F762" s="14">
        <f ca="1">'Royalties Partilha'!F762+'Royalties Concessão'!F762</f>
        <v>128042.07</v>
      </c>
      <c r="G762" s="14">
        <f ca="1">'Royalties Partilha'!G762+'Royalties Concessão'!G762</f>
        <v>128042.07</v>
      </c>
      <c r="H762" s="2"/>
      <c r="I762" s="11"/>
      <c r="J762" s="11"/>
    </row>
    <row r="763" spans="1:10" x14ac:dyDescent="0.2">
      <c r="A763" s="2"/>
      <c r="B763" s="12" t="s">
        <v>693</v>
      </c>
      <c r="C763" s="13" t="s">
        <v>679</v>
      </c>
      <c r="D763" s="14">
        <f ca="1">'Royalties Partilha'!D763+'Royalties Concessão'!D763</f>
        <v>2246.16</v>
      </c>
      <c r="E763" s="14">
        <f ca="1">'Royalties Partilha'!E763+'Royalties Concessão'!E763</f>
        <v>0</v>
      </c>
      <c r="F763" s="14">
        <f ca="1">'Royalties Partilha'!F763+'Royalties Concessão'!F763</f>
        <v>2246.16</v>
      </c>
      <c r="G763" s="14">
        <f ca="1">'Royalties Partilha'!G763+'Royalties Concessão'!G763</f>
        <v>2246.16</v>
      </c>
      <c r="H763" s="2"/>
      <c r="I763" s="11"/>
      <c r="J763" s="11"/>
    </row>
    <row r="764" spans="1:10" x14ac:dyDescent="0.2">
      <c r="A764" s="2"/>
      <c r="B764" s="12" t="s">
        <v>694</v>
      </c>
      <c r="C764" s="13" t="s">
        <v>679</v>
      </c>
      <c r="D764" s="14">
        <f ca="1">'Royalties Partilha'!D764+'Royalties Concessão'!D764</f>
        <v>775333.09</v>
      </c>
      <c r="E764" s="14">
        <f ca="1">'Royalties Partilha'!E764+'Royalties Concessão'!E764</f>
        <v>87632.86</v>
      </c>
      <c r="F764" s="14">
        <f ca="1">'Royalties Partilha'!F764+'Royalties Concessão'!F764</f>
        <v>862965.95</v>
      </c>
      <c r="G764" s="14">
        <f ca="1">'Royalties Partilha'!G764+'Royalties Concessão'!G764</f>
        <v>862965.95</v>
      </c>
      <c r="H764" s="2"/>
      <c r="I764" s="11"/>
      <c r="J764" s="11"/>
    </row>
    <row r="765" spans="1:10" x14ac:dyDescent="0.2">
      <c r="A765" s="2"/>
      <c r="B765" s="12" t="s">
        <v>695</v>
      </c>
      <c r="C765" s="13" t="s">
        <v>679</v>
      </c>
      <c r="D765" s="14">
        <f ca="1">'Royalties Partilha'!D765+'Royalties Concessão'!D765</f>
        <v>2358.4699999999998</v>
      </c>
      <c r="E765" s="14">
        <f ca="1">'Royalties Partilha'!E765+'Royalties Concessão'!E765</f>
        <v>0</v>
      </c>
      <c r="F765" s="14">
        <f ca="1">'Royalties Partilha'!F765+'Royalties Concessão'!F765</f>
        <v>2358.4699999999998</v>
      </c>
      <c r="G765" s="14">
        <f ca="1">'Royalties Partilha'!G765+'Royalties Concessão'!G765</f>
        <v>2358.4699999999998</v>
      </c>
      <c r="H765" s="2"/>
      <c r="I765" s="11"/>
      <c r="J765" s="11"/>
    </row>
    <row r="766" spans="1:10" x14ac:dyDescent="0.2">
      <c r="A766" s="2"/>
      <c r="B766" s="12" t="s">
        <v>696</v>
      </c>
      <c r="C766" s="13" t="s">
        <v>679</v>
      </c>
      <c r="D766" s="14">
        <f ca="1">'Royalties Partilha'!D766+'Royalties Concessão'!D766</f>
        <v>3365.67</v>
      </c>
      <c r="E766" s="14">
        <f ca="1">'Royalties Partilha'!E766+'Royalties Concessão'!E766</f>
        <v>0</v>
      </c>
      <c r="F766" s="14">
        <f ca="1">'Royalties Partilha'!F766+'Royalties Concessão'!F766</f>
        <v>3365.67</v>
      </c>
      <c r="G766" s="14">
        <f ca="1">'Royalties Partilha'!G766+'Royalties Concessão'!G766</f>
        <v>3365.67</v>
      </c>
      <c r="H766" s="2"/>
      <c r="I766" s="11"/>
      <c r="J766" s="11"/>
    </row>
    <row r="767" spans="1:10" x14ac:dyDescent="0.2">
      <c r="A767" s="2"/>
      <c r="B767" s="12" t="s">
        <v>697</v>
      </c>
      <c r="C767" s="13" t="s">
        <v>679</v>
      </c>
      <c r="D767" s="14">
        <f ca="1">'Royalties Partilha'!D767+'Royalties Concessão'!D767</f>
        <v>3365.67</v>
      </c>
      <c r="E767" s="14">
        <f ca="1">'Royalties Partilha'!E767+'Royalties Concessão'!E767</f>
        <v>0</v>
      </c>
      <c r="F767" s="14">
        <f ca="1">'Royalties Partilha'!F767+'Royalties Concessão'!F767</f>
        <v>3365.67</v>
      </c>
      <c r="G767" s="14">
        <f ca="1">'Royalties Partilha'!G767+'Royalties Concessão'!G767</f>
        <v>3365.67</v>
      </c>
      <c r="H767" s="2"/>
      <c r="I767" s="11"/>
      <c r="J767" s="11"/>
    </row>
    <row r="768" spans="1:10" x14ac:dyDescent="0.2">
      <c r="A768" s="2"/>
      <c r="B768" s="12" t="s">
        <v>698</v>
      </c>
      <c r="C768" s="13" t="s">
        <v>679</v>
      </c>
      <c r="D768" s="14">
        <f ca="1">'Royalties Partilha'!D768+'Royalties Concessão'!D768</f>
        <v>5216.8</v>
      </c>
      <c r="E768" s="14">
        <f ca="1">'Royalties Partilha'!E768+'Royalties Concessão'!E768</f>
        <v>0</v>
      </c>
      <c r="F768" s="14">
        <f ca="1">'Royalties Partilha'!F768+'Royalties Concessão'!F768</f>
        <v>5216.8</v>
      </c>
      <c r="G768" s="14">
        <f ca="1">'Royalties Partilha'!G768+'Royalties Concessão'!G768</f>
        <v>5216.8</v>
      </c>
      <c r="H768" s="2"/>
      <c r="I768" s="11"/>
      <c r="J768" s="11"/>
    </row>
    <row r="769" spans="1:10" x14ac:dyDescent="0.2">
      <c r="A769" s="2"/>
      <c r="B769" s="12" t="s">
        <v>699</v>
      </c>
      <c r="C769" s="13" t="s">
        <v>679</v>
      </c>
      <c r="D769" s="14">
        <f ca="1">'Royalties Partilha'!D769+'Royalties Concessão'!D769</f>
        <v>3365.67</v>
      </c>
      <c r="E769" s="14">
        <f ca="1">'Royalties Partilha'!E769+'Royalties Concessão'!E769</f>
        <v>0</v>
      </c>
      <c r="F769" s="14">
        <f ca="1">'Royalties Partilha'!F769+'Royalties Concessão'!F769</f>
        <v>3365.67</v>
      </c>
      <c r="G769" s="14">
        <f ca="1">'Royalties Partilha'!G769+'Royalties Concessão'!G769</f>
        <v>3365.67</v>
      </c>
      <c r="H769" s="2"/>
      <c r="I769" s="11"/>
      <c r="J769" s="11"/>
    </row>
    <row r="770" spans="1:10" x14ac:dyDescent="0.2">
      <c r="A770" s="2"/>
      <c r="B770" s="12" t="s">
        <v>700</v>
      </c>
      <c r="C770" s="13" t="s">
        <v>679</v>
      </c>
      <c r="D770" s="14">
        <f ca="1">'Royalties Partilha'!D770+'Royalties Concessão'!D770</f>
        <v>3365.67</v>
      </c>
      <c r="E770" s="14">
        <f ca="1">'Royalties Partilha'!E770+'Royalties Concessão'!E770</f>
        <v>0</v>
      </c>
      <c r="F770" s="14">
        <f ca="1">'Royalties Partilha'!F770+'Royalties Concessão'!F770</f>
        <v>3365.67</v>
      </c>
      <c r="G770" s="14">
        <f ca="1">'Royalties Partilha'!G770+'Royalties Concessão'!G770</f>
        <v>3365.67</v>
      </c>
      <c r="H770" s="2"/>
      <c r="I770" s="11"/>
      <c r="J770" s="11"/>
    </row>
    <row r="771" spans="1:10" x14ac:dyDescent="0.2">
      <c r="A771" s="2"/>
      <c r="B771" s="12" t="s">
        <v>701</v>
      </c>
      <c r="C771" s="13" t="s">
        <v>679</v>
      </c>
      <c r="D771" s="14">
        <f ca="1">'Royalties Partilha'!D771+'Royalties Concessão'!D771</f>
        <v>3365.67</v>
      </c>
      <c r="E771" s="14">
        <f ca="1">'Royalties Partilha'!E771+'Royalties Concessão'!E771</f>
        <v>0</v>
      </c>
      <c r="F771" s="14">
        <f ca="1">'Royalties Partilha'!F771+'Royalties Concessão'!F771</f>
        <v>3365.67</v>
      </c>
      <c r="G771" s="14">
        <f ca="1">'Royalties Partilha'!G771+'Royalties Concessão'!G771</f>
        <v>3365.67</v>
      </c>
      <c r="H771" s="2"/>
      <c r="I771" s="11"/>
      <c r="J771" s="11"/>
    </row>
    <row r="772" spans="1:10" x14ac:dyDescent="0.2">
      <c r="A772" s="2"/>
      <c r="B772" s="12" t="s">
        <v>702</v>
      </c>
      <c r="C772" s="13" t="s">
        <v>679</v>
      </c>
      <c r="D772" s="14">
        <f ca="1">'Royalties Partilha'!D772+'Royalties Concessão'!D772</f>
        <v>74379.850000000006</v>
      </c>
      <c r="E772" s="14">
        <f ca="1">'Royalties Partilha'!E772+'Royalties Concessão'!E772</f>
        <v>35089.230000000003</v>
      </c>
      <c r="F772" s="14">
        <f ca="1">'Royalties Partilha'!F772+'Royalties Concessão'!F772</f>
        <v>109469.08000000002</v>
      </c>
      <c r="G772" s="14">
        <f ca="1">'Royalties Partilha'!G772+'Royalties Concessão'!G772</f>
        <v>109469.08000000002</v>
      </c>
      <c r="H772" s="2"/>
      <c r="I772" s="11"/>
      <c r="J772" s="11"/>
    </row>
    <row r="773" spans="1:10" x14ac:dyDescent="0.2">
      <c r="A773" s="2"/>
      <c r="B773" s="12" t="s">
        <v>703</v>
      </c>
      <c r="C773" s="13" t="s">
        <v>679</v>
      </c>
      <c r="D773" s="14">
        <f ca="1">'Royalties Partilha'!D773+'Royalties Concessão'!D773</f>
        <v>3365.67</v>
      </c>
      <c r="E773" s="14">
        <f ca="1">'Royalties Partilha'!E773+'Royalties Concessão'!E773</f>
        <v>0</v>
      </c>
      <c r="F773" s="14">
        <f ca="1">'Royalties Partilha'!F773+'Royalties Concessão'!F773</f>
        <v>3365.67</v>
      </c>
      <c r="G773" s="14">
        <f ca="1">'Royalties Partilha'!G773+'Royalties Concessão'!G773</f>
        <v>3365.67</v>
      </c>
      <c r="H773" s="2"/>
      <c r="I773" s="11"/>
      <c r="J773" s="11"/>
    </row>
    <row r="774" spans="1:10" x14ac:dyDescent="0.2">
      <c r="A774" s="2"/>
      <c r="B774" s="12" t="s">
        <v>704</v>
      </c>
      <c r="C774" s="13" t="s">
        <v>679</v>
      </c>
      <c r="D774" s="14">
        <f ca="1">'Royalties Partilha'!D774+'Royalties Concessão'!D774</f>
        <v>3365.67</v>
      </c>
      <c r="E774" s="14">
        <f ca="1">'Royalties Partilha'!E774+'Royalties Concessão'!E774</f>
        <v>0</v>
      </c>
      <c r="F774" s="14">
        <f ca="1">'Royalties Partilha'!F774+'Royalties Concessão'!F774</f>
        <v>3365.67</v>
      </c>
      <c r="G774" s="14">
        <f ca="1">'Royalties Partilha'!G774+'Royalties Concessão'!G774</f>
        <v>3365.67</v>
      </c>
      <c r="H774" s="2"/>
      <c r="I774" s="11"/>
      <c r="J774" s="11"/>
    </row>
    <row r="775" spans="1:10" x14ac:dyDescent="0.2">
      <c r="A775" s="2"/>
      <c r="B775" s="12" t="s">
        <v>705</v>
      </c>
      <c r="C775" s="13" t="s">
        <v>679</v>
      </c>
      <c r="D775" s="14">
        <f ca="1">'Royalties Partilha'!D775+'Royalties Concessão'!D775</f>
        <v>3365.67</v>
      </c>
      <c r="E775" s="14">
        <f ca="1">'Royalties Partilha'!E775+'Royalties Concessão'!E775</f>
        <v>0</v>
      </c>
      <c r="F775" s="14">
        <f ca="1">'Royalties Partilha'!F775+'Royalties Concessão'!F775</f>
        <v>3365.67</v>
      </c>
      <c r="G775" s="14">
        <f ca="1">'Royalties Partilha'!G775+'Royalties Concessão'!G775</f>
        <v>3365.67</v>
      </c>
      <c r="H775" s="2"/>
      <c r="I775" s="11"/>
      <c r="J775" s="11"/>
    </row>
    <row r="776" spans="1:10" x14ac:dyDescent="0.2">
      <c r="A776" s="2"/>
      <c r="B776" s="12" t="s">
        <v>706</v>
      </c>
      <c r="C776" s="13" t="s">
        <v>679</v>
      </c>
      <c r="D776" s="14">
        <f ca="1">'Royalties Partilha'!D776+'Royalties Concessão'!D776</f>
        <v>691491.47</v>
      </c>
      <c r="E776" s="14">
        <f ca="1">'Royalties Partilha'!E776+'Royalties Concessão'!E776</f>
        <v>23221.480000000003</v>
      </c>
      <c r="F776" s="14">
        <f ca="1">'Royalties Partilha'!F776+'Royalties Concessão'!F776</f>
        <v>714712.95</v>
      </c>
      <c r="G776" s="14">
        <f ca="1">'Royalties Partilha'!G776+'Royalties Concessão'!G776</f>
        <v>714712.95</v>
      </c>
      <c r="H776" s="2"/>
      <c r="I776" s="11"/>
      <c r="J776" s="11"/>
    </row>
    <row r="777" spans="1:10" x14ac:dyDescent="0.2">
      <c r="A777" s="2"/>
      <c r="B777" s="12" t="s">
        <v>707</v>
      </c>
      <c r="C777" s="13" t="s">
        <v>679</v>
      </c>
      <c r="D777" s="14">
        <f ca="1">'Royalties Partilha'!D777+'Royalties Concessão'!D777</f>
        <v>647302.97</v>
      </c>
      <c r="E777" s="14">
        <f ca="1">'Royalties Partilha'!E777+'Royalties Concessão'!E777</f>
        <v>0</v>
      </c>
      <c r="F777" s="14">
        <f ca="1">'Royalties Partilha'!F777+'Royalties Concessão'!F777</f>
        <v>647302.97</v>
      </c>
      <c r="G777" s="14">
        <f ca="1">'Royalties Partilha'!G777+'Royalties Concessão'!G777</f>
        <v>647302.97</v>
      </c>
      <c r="H777" s="2"/>
      <c r="I777" s="11"/>
      <c r="J777" s="11"/>
    </row>
    <row r="778" spans="1:10" x14ac:dyDescent="0.2">
      <c r="A778" s="2"/>
      <c r="B778" s="12" t="s">
        <v>708</v>
      </c>
      <c r="C778" s="13" t="s">
        <v>679</v>
      </c>
      <c r="D778" s="14">
        <f ca="1">'Royalties Partilha'!D778+'Royalties Concessão'!D778</f>
        <v>796416.41</v>
      </c>
      <c r="E778" s="14">
        <f ca="1">'Royalties Partilha'!E778+'Royalties Concessão'!E778</f>
        <v>84659.25</v>
      </c>
      <c r="F778" s="14">
        <f ca="1">'Royalties Partilha'!F778+'Royalties Concessão'!F778</f>
        <v>881075.66</v>
      </c>
      <c r="G778" s="14">
        <f ca="1">'Royalties Partilha'!G778+'Royalties Concessão'!G778</f>
        <v>881075.66</v>
      </c>
      <c r="H778" s="2"/>
      <c r="I778" s="11"/>
      <c r="J778" s="11"/>
    </row>
    <row r="779" spans="1:10" x14ac:dyDescent="0.2">
      <c r="A779" s="2"/>
      <c r="B779" s="12" t="s">
        <v>709</v>
      </c>
      <c r="C779" s="13" t="s">
        <v>679</v>
      </c>
      <c r="D779" s="14">
        <f ca="1">'Royalties Partilha'!D779+'Royalties Concessão'!D779</f>
        <v>23282.77</v>
      </c>
      <c r="E779" s="14">
        <f ca="1">'Royalties Partilha'!E779+'Royalties Concessão'!E779</f>
        <v>56288.41</v>
      </c>
      <c r="F779" s="14">
        <f ca="1">'Royalties Partilha'!F779+'Royalties Concessão'!F779</f>
        <v>79571.180000000008</v>
      </c>
      <c r="G779" s="14">
        <f ca="1">'Royalties Partilha'!G779+'Royalties Concessão'!G779</f>
        <v>79571.180000000008</v>
      </c>
      <c r="H779" s="2"/>
      <c r="I779" s="11"/>
      <c r="J779" s="11"/>
    </row>
    <row r="780" spans="1:10" x14ac:dyDescent="0.2">
      <c r="A780" s="2"/>
      <c r="B780" s="12" t="s">
        <v>710</v>
      </c>
      <c r="C780" s="13" t="s">
        <v>679</v>
      </c>
      <c r="D780" s="14">
        <f ca="1">'Royalties Partilha'!D780+'Royalties Concessão'!D780</f>
        <v>681059.79</v>
      </c>
      <c r="E780" s="14">
        <f ca="1">'Royalties Partilha'!E780+'Royalties Concessão'!E780</f>
        <v>535476.19999999995</v>
      </c>
      <c r="F780" s="14">
        <f ca="1">'Royalties Partilha'!F780+'Royalties Concessão'!F780</f>
        <v>1216535.99</v>
      </c>
      <c r="G780" s="14">
        <f ca="1">'Royalties Partilha'!G780+'Royalties Concessão'!G780</f>
        <v>1216535.99</v>
      </c>
      <c r="H780" s="2"/>
      <c r="I780" s="11"/>
      <c r="J780" s="11"/>
    </row>
    <row r="781" spans="1:10" x14ac:dyDescent="0.2">
      <c r="A781" s="2"/>
      <c r="B781" s="12" t="s">
        <v>711</v>
      </c>
      <c r="C781" s="13" t="s">
        <v>679</v>
      </c>
      <c r="D781" s="14">
        <f ca="1">'Royalties Partilha'!D781+'Royalties Concessão'!D781</f>
        <v>649615.62</v>
      </c>
      <c r="E781" s="14">
        <f ca="1">'Royalties Partilha'!E781+'Royalties Concessão'!E781</f>
        <v>0</v>
      </c>
      <c r="F781" s="14">
        <f ca="1">'Royalties Partilha'!F781+'Royalties Concessão'!F781</f>
        <v>649615.62</v>
      </c>
      <c r="G781" s="14">
        <f ca="1">'Royalties Partilha'!G781+'Royalties Concessão'!G781</f>
        <v>649615.62</v>
      </c>
      <c r="H781" s="2"/>
      <c r="I781" s="11"/>
      <c r="J781" s="11"/>
    </row>
    <row r="782" spans="1:10" x14ac:dyDescent="0.2">
      <c r="A782" s="2"/>
      <c r="B782" s="12" t="s">
        <v>712</v>
      </c>
      <c r="C782" s="13" t="s">
        <v>679</v>
      </c>
      <c r="D782" s="14">
        <f ca="1">'Royalties Partilha'!D782+'Royalties Concessão'!D782</f>
        <v>3646.27</v>
      </c>
      <c r="E782" s="14">
        <f ca="1">'Royalties Partilha'!E782+'Royalties Concessão'!E782</f>
        <v>0</v>
      </c>
      <c r="F782" s="14">
        <f ca="1">'Royalties Partilha'!F782+'Royalties Concessão'!F782</f>
        <v>3646.27</v>
      </c>
      <c r="G782" s="14">
        <f ca="1">'Royalties Partilha'!G782+'Royalties Concessão'!G782</f>
        <v>3646.27</v>
      </c>
      <c r="H782" s="2"/>
      <c r="I782" s="11"/>
      <c r="J782" s="11"/>
    </row>
    <row r="783" spans="1:10" x14ac:dyDescent="0.2">
      <c r="A783" s="2"/>
      <c r="B783" s="12" t="s">
        <v>713</v>
      </c>
      <c r="C783" s="13" t="s">
        <v>679</v>
      </c>
      <c r="D783" s="14">
        <f ca="1">'Royalties Partilha'!D783+'Royalties Concessão'!D783</f>
        <v>3365.67</v>
      </c>
      <c r="E783" s="14">
        <f ca="1">'Royalties Partilha'!E783+'Royalties Concessão'!E783</f>
        <v>0</v>
      </c>
      <c r="F783" s="14">
        <f ca="1">'Royalties Partilha'!F783+'Royalties Concessão'!F783</f>
        <v>3365.67</v>
      </c>
      <c r="G783" s="14">
        <f ca="1">'Royalties Partilha'!G783+'Royalties Concessão'!G783</f>
        <v>3365.67</v>
      </c>
      <c r="H783" s="2"/>
      <c r="I783" s="11"/>
      <c r="J783" s="11"/>
    </row>
    <row r="784" spans="1:10" x14ac:dyDescent="0.2">
      <c r="A784" s="2"/>
      <c r="B784" s="12" t="s">
        <v>714</v>
      </c>
      <c r="C784" s="13" t="s">
        <v>679</v>
      </c>
      <c r="D784" s="14">
        <f ca="1">'Royalties Partilha'!D784+'Royalties Concessão'!D784</f>
        <v>3365.67</v>
      </c>
      <c r="E784" s="14">
        <f ca="1">'Royalties Partilha'!E784+'Royalties Concessão'!E784</f>
        <v>0</v>
      </c>
      <c r="F784" s="14">
        <f ca="1">'Royalties Partilha'!F784+'Royalties Concessão'!F784</f>
        <v>3365.67</v>
      </c>
      <c r="G784" s="14">
        <f ca="1">'Royalties Partilha'!G784+'Royalties Concessão'!G784</f>
        <v>3365.67</v>
      </c>
      <c r="H784" s="2"/>
      <c r="I784" s="11"/>
      <c r="J784" s="11"/>
    </row>
    <row r="785" spans="1:10" x14ac:dyDescent="0.2">
      <c r="A785" s="2"/>
      <c r="B785" s="12" t="s">
        <v>715</v>
      </c>
      <c r="C785" s="13" t="s">
        <v>679</v>
      </c>
      <c r="D785" s="14">
        <f ca="1">'Royalties Partilha'!D785+'Royalties Concessão'!D785</f>
        <v>3365.67</v>
      </c>
      <c r="E785" s="14">
        <f ca="1">'Royalties Partilha'!E785+'Royalties Concessão'!E785</f>
        <v>0</v>
      </c>
      <c r="F785" s="14">
        <f ca="1">'Royalties Partilha'!F785+'Royalties Concessão'!F785</f>
        <v>3365.67</v>
      </c>
      <c r="G785" s="14">
        <f ca="1">'Royalties Partilha'!G785+'Royalties Concessão'!G785</f>
        <v>3365.67</v>
      </c>
      <c r="H785" s="2"/>
      <c r="I785" s="11"/>
      <c r="J785" s="11"/>
    </row>
    <row r="786" spans="1:10" x14ac:dyDescent="0.2">
      <c r="A786" s="2"/>
      <c r="B786" s="12" t="s">
        <v>716</v>
      </c>
      <c r="C786" s="13" t="s">
        <v>679</v>
      </c>
      <c r="D786" s="14">
        <f ca="1">'Royalties Partilha'!D786+'Royalties Concessão'!D786</f>
        <v>3365.67</v>
      </c>
      <c r="E786" s="14">
        <f ca="1">'Royalties Partilha'!E786+'Royalties Concessão'!E786</f>
        <v>0</v>
      </c>
      <c r="F786" s="14">
        <f ca="1">'Royalties Partilha'!F786+'Royalties Concessão'!F786</f>
        <v>3365.67</v>
      </c>
      <c r="G786" s="14">
        <f ca="1">'Royalties Partilha'!G786+'Royalties Concessão'!G786</f>
        <v>3365.67</v>
      </c>
      <c r="H786" s="2"/>
      <c r="I786" s="11"/>
      <c r="J786" s="11"/>
    </row>
    <row r="787" spans="1:10" x14ac:dyDescent="0.2">
      <c r="A787" s="2"/>
      <c r="B787" s="12" t="s">
        <v>717</v>
      </c>
      <c r="C787" s="13" t="s">
        <v>679</v>
      </c>
      <c r="D787" s="14">
        <f ca="1">'Royalties Partilha'!D787+'Royalties Concessão'!D787</f>
        <v>3365.67</v>
      </c>
      <c r="E787" s="14">
        <f ca="1">'Royalties Partilha'!E787+'Royalties Concessão'!E787</f>
        <v>0</v>
      </c>
      <c r="F787" s="14">
        <f ca="1">'Royalties Partilha'!F787+'Royalties Concessão'!F787</f>
        <v>3365.67</v>
      </c>
      <c r="G787" s="14">
        <f ca="1">'Royalties Partilha'!G787+'Royalties Concessão'!G787</f>
        <v>3365.67</v>
      </c>
      <c r="H787" s="2"/>
      <c r="I787" s="11"/>
      <c r="J787" s="11"/>
    </row>
    <row r="788" spans="1:10" x14ac:dyDescent="0.2">
      <c r="A788" s="2"/>
      <c r="B788" s="12" t="s">
        <v>718</v>
      </c>
      <c r="C788" s="13" t="s">
        <v>679</v>
      </c>
      <c r="D788" s="14">
        <f ca="1">'Royalties Partilha'!D788+'Royalties Concessão'!D788</f>
        <v>3646.27</v>
      </c>
      <c r="E788" s="14">
        <f ca="1">'Royalties Partilha'!E788+'Royalties Concessão'!E788</f>
        <v>0</v>
      </c>
      <c r="F788" s="14">
        <f ca="1">'Royalties Partilha'!F788+'Royalties Concessão'!F788</f>
        <v>3646.27</v>
      </c>
      <c r="G788" s="14">
        <f ca="1">'Royalties Partilha'!G788+'Royalties Concessão'!G788</f>
        <v>3646.27</v>
      </c>
      <c r="H788" s="2"/>
      <c r="I788" s="11"/>
      <c r="J788" s="11"/>
    </row>
    <row r="789" spans="1:10" x14ac:dyDescent="0.2">
      <c r="A789" s="2"/>
      <c r="B789" s="12" t="s">
        <v>719</v>
      </c>
      <c r="C789" s="13" t="s">
        <v>679</v>
      </c>
      <c r="D789" s="14">
        <f ca="1">'Royalties Partilha'!D789+'Royalties Concessão'!D789</f>
        <v>3702.24</v>
      </c>
      <c r="E789" s="14">
        <f ca="1">'Royalties Partilha'!E789+'Royalties Concessão'!E789</f>
        <v>0</v>
      </c>
      <c r="F789" s="14">
        <f ca="1">'Royalties Partilha'!F789+'Royalties Concessão'!F789</f>
        <v>3702.24</v>
      </c>
      <c r="G789" s="14">
        <f ca="1">'Royalties Partilha'!G789+'Royalties Concessão'!G789</f>
        <v>3702.24</v>
      </c>
      <c r="H789" s="2"/>
      <c r="I789" s="11"/>
      <c r="J789" s="11"/>
    </row>
    <row r="790" spans="1:10" x14ac:dyDescent="0.2">
      <c r="A790" s="2"/>
      <c r="B790" s="12" t="s">
        <v>720</v>
      </c>
      <c r="C790" s="13" t="s">
        <v>679</v>
      </c>
      <c r="D790" s="14">
        <f ca="1">'Royalties Partilha'!D790+'Royalties Concessão'!D790</f>
        <v>3365.67</v>
      </c>
      <c r="E790" s="14">
        <f ca="1">'Royalties Partilha'!E790+'Royalties Concessão'!E790</f>
        <v>0</v>
      </c>
      <c r="F790" s="14">
        <f ca="1">'Royalties Partilha'!F790+'Royalties Concessão'!F790</f>
        <v>3365.67</v>
      </c>
      <c r="G790" s="14">
        <f ca="1">'Royalties Partilha'!G790+'Royalties Concessão'!G790</f>
        <v>3365.67</v>
      </c>
      <c r="H790" s="2"/>
      <c r="I790" s="11"/>
      <c r="J790" s="11"/>
    </row>
    <row r="791" spans="1:10" x14ac:dyDescent="0.2">
      <c r="A791" s="2"/>
      <c r="B791" s="12" t="s">
        <v>721</v>
      </c>
      <c r="C791" s="13" t="s">
        <v>679</v>
      </c>
      <c r="D791" s="14">
        <f ca="1">'Royalties Partilha'!D791+'Royalties Concessão'!D791</f>
        <v>3365.67</v>
      </c>
      <c r="E791" s="14">
        <f ca="1">'Royalties Partilha'!E791+'Royalties Concessão'!E791</f>
        <v>0</v>
      </c>
      <c r="F791" s="14">
        <f ca="1">'Royalties Partilha'!F791+'Royalties Concessão'!F791</f>
        <v>3365.67</v>
      </c>
      <c r="G791" s="14">
        <f ca="1">'Royalties Partilha'!G791+'Royalties Concessão'!G791</f>
        <v>3365.67</v>
      </c>
      <c r="H791" s="2"/>
      <c r="I791" s="11"/>
      <c r="J791" s="11"/>
    </row>
    <row r="792" spans="1:10" x14ac:dyDescent="0.2">
      <c r="A792" s="2"/>
      <c r="B792" s="12" t="s">
        <v>722</v>
      </c>
      <c r="C792" s="13" t="s">
        <v>679</v>
      </c>
      <c r="D792" s="14">
        <f ca="1">'Royalties Partilha'!D792+'Royalties Concessão'!D792</f>
        <v>4038.82</v>
      </c>
      <c r="E792" s="14">
        <f ca="1">'Royalties Partilha'!E792+'Royalties Concessão'!E792</f>
        <v>0</v>
      </c>
      <c r="F792" s="14">
        <f ca="1">'Royalties Partilha'!F792+'Royalties Concessão'!F792</f>
        <v>4038.82</v>
      </c>
      <c r="G792" s="14">
        <f ca="1">'Royalties Partilha'!G792+'Royalties Concessão'!G792</f>
        <v>4038.82</v>
      </c>
      <c r="H792" s="2"/>
      <c r="I792" s="11"/>
      <c r="J792" s="11"/>
    </row>
    <row r="793" spans="1:10" x14ac:dyDescent="0.2">
      <c r="A793" s="2"/>
      <c r="B793" s="12" t="s">
        <v>723</v>
      </c>
      <c r="C793" s="13" t="s">
        <v>679</v>
      </c>
      <c r="D793" s="14">
        <f ca="1">'Royalties Partilha'!D793+'Royalties Concessão'!D793</f>
        <v>3702.24</v>
      </c>
      <c r="E793" s="14">
        <f ca="1">'Royalties Partilha'!E793+'Royalties Concessão'!E793</f>
        <v>0</v>
      </c>
      <c r="F793" s="14">
        <f ca="1">'Royalties Partilha'!F793+'Royalties Concessão'!F793</f>
        <v>3702.24</v>
      </c>
      <c r="G793" s="14">
        <f ca="1">'Royalties Partilha'!G793+'Royalties Concessão'!G793</f>
        <v>3702.24</v>
      </c>
      <c r="H793" s="2"/>
      <c r="I793" s="11"/>
      <c r="J793" s="11"/>
    </row>
    <row r="794" spans="1:10" x14ac:dyDescent="0.2">
      <c r="A794" s="2"/>
      <c r="B794" s="12" t="s">
        <v>724</v>
      </c>
      <c r="C794" s="13" t="s">
        <v>679</v>
      </c>
      <c r="D794" s="14">
        <f ca="1">'Royalties Partilha'!D794+'Royalties Concessão'!D794</f>
        <v>3365.67</v>
      </c>
      <c r="E794" s="14">
        <f ca="1">'Royalties Partilha'!E794+'Royalties Concessão'!E794</f>
        <v>0</v>
      </c>
      <c r="F794" s="14">
        <f ca="1">'Royalties Partilha'!F794+'Royalties Concessão'!F794</f>
        <v>3365.67</v>
      </c>
      <c r="G794" s="14">
        <f ca="1">'Royalties Partilha'!G794+'Royalties Concessão'!G794</f>
        <v>3365.67</v>
      </c>
      <c r="H794" s="2"/>
      <c r="I794" s="11"/>
      <c r="J794" s="11"/>
    </row>
    <row r="795" spans="1:10" x14ac:dyDescent="0.2">
      <c r="A795" s="2"/>
      <c r="B795" s="12" t="s">
        <v>725</v>
      </c>
      <c r="C795" s="13" t="s">
        <v>679</v>
      </c>
      <c r="D795" s="14">
        <f ca="1">'Royalties Partilha'!D795+'Royalties Concessão'!D795</f>
        <v>3365.67</v>
      </c>
      <c r="E795" s="14">
        <f ca="1">'Royalties Partilha'!E795+'Royalties Concessão'!E795</f>
        <v>0</v>
      </c>
      <c r="F795" s="14">
        <f ca="1">'Royalties Partilha'!F795+'Royalties Concessão'!F795</f>
        <v>3365.67</v>
      </c>
      <c r="G795" s="14">
        <f ca="1">'Royalties Partilha'!G795+'Royalties Concessão'!G795</f>
        <v>3365.67</v>
      </c>
      <c r="H795" s="2"/>
      <c r="I795" s="11"/>
      <c r="J795" s="11"/>
    </row>
    <row r="796" spans="1:10" x14ac:dyDescent="0.2">
      <c r="A796" s="2"/>
      <c r="B796" s="12" t="s">
        <v>726</v>
      </c>
      <c r="C796" s="13" t="s">
        <v>679</v>
      </c>
      <c r="D796" s="14">
        <f ca="1">'Royalties Partilha'!D796+'Royalties Concessão'!D796</f>
        <v>96731.85</v>
      </c>
      <c r="E796" s="14">
        <f ca="1">'Royalties Partilha'!E796+'Royalties Concessão'!E796</f>
        <v>14948.849999999999</v>
      </c>
      <c r="F796" s="14">
        <f ca="1">'Royalties Partilha'!F796+'Royalties Concessão'!F796</f>
        <v>111680.70000000001</v>
      </c>
      <c r="G796" s="14">
        <f ca="1">'Royalties Partilha'!G796+'Royalties Concessão'!G796</f>
        <v>111680.70000000001</v>
      </c>
      <c r="H796" s="2"/>
      <c r="I796" s="11"/>
      <c r="J796" s="11"/>
    </row>
    <row r="797" spans="1:10" x14ac:dyDescent="0.2">
      <c r="A797" s="2"/>
      <c r="B797" s="12" t="s">
        <v>727</v>
      </c>
      <c r="C797" s="13" t="s">
        <v>679</v>
      </c>
      <c r="D797" s="14">
        <f ca="1">'Royalties Partilha'!D797+'Royalties Concessão'!D797</f>
        <v>883783.81</v>
      </c>
      <c r="E797" s="14">
        <f ca="1">'Royalties Partilha'!E797+'Royalties Concessão'!E797</f>
        <v>419882.75</v>
      </c>
      <c r="F797" s="14">
        <f ca="1">'Royalties Partilha'!F797+'Royalties Concessão'!F797</f>
        <v>1303666.56</v>
      </c>
      <c r="G797" s="14">
        <f ca="1">'Royalties Partilha'!G797+'Royalties Concessão'!G797</f>
        <v>1303666.56</v>
      </c>
      <c r="H797" s="2"/>
      <c r="I797" s="11"/>
      <c r="J797" s="11"/>
    </row>
    <row r="798" spans="1:10" x14ac:dyDescent="0.2">
      <c r="A798" s="2"/>
      <c r="B798" s="12" t="s">
        <v>728</v>
      </c>
      <c r="C798" s="13" t="s">
        <v>679</v>
      </c>
      <c r="D798" s="14">
        <f ca="1">'Royalties Partilha'!D798+'Royalties Concessão'!D798</f>
        <v>3365.67</v>
      </c>
      <c r="E798" s="14">
        <f ca="1">'Royalties Partilha'!E798+'Royalties Concessão'!E798</f>
        <v>0</v>
      </c>
      <c r="F798" s="14">
        <f ca="1">'Royalties Partilha'!F798+'Royalties Concessão'!F798</f>
        <v>3365.67</v>
      </c>
      <c r="G798" s="14">
        <f ca="1">'Royalties Partilha'!G798+'Royalties Concessão'!G798</f>
        <v>3365.67</v>
      </c>
      <c r="H798" s="2"/>
      <c r="I798" s="11"/>
      <c r="J798" s="11"/>
    </row>
    <row r="799" spans="1:10" x14ac:dyDescent="0.2">
      <c r="A799" s="2"/>
      <c r="B799" s="12" t="s">
        <v>729</v>
      </c>
      <c r="C799" s="13" t="s">
        <v>679</v>
      </c>
      <c r="D799" s="14">
        <f ca="1">'Royalties Partilha'!D799+'Royalties Concessão'!D799</f>
        <v>3365.67</v>
      </c>
      <c r="E799" s="14">
        <f ca="1">'Royalties Partilha'!E799+'Royalties Concessão'!E799</f>
        <v>0</v>
      </c>
      <c r="F799" s="14">
        <f ca="1">'Royalties Partilha'!F799+'Royalties Concessão'!F799</f>
        <v>3365.67</v>
      </c>
      <c r="G799" s="14">
        <f ca="1">'Royalties Partilha'!G799+'Royalties Concessão'!G799</f>
        <v>3365.67</v>
      </c>
      <c r="H799" s="2"/>
      <c r="I799" s="11"/>
      <c r="J799" s="11"/>
    </row>
    <row r="800" spans="1:10" x14ac:dyDescent="0.2">
      <c r="A800" s="2"/>
      <c r="B800" s="12" t="s">
        <v>730</v>
      </c>
      <c r="C800" s="13" t="s">
        <v>679</v>
      </c>
      <c r="D800" s="14">
        <f ca="1">'Royalties Partilha'!D800+'Royalties Concessão'!D800</f>
        <v>3365.67</v>
      </c>
      <c r="E800" s="14">
        <f ca="1">'Royalties Partilha'!E800+'Royalties Concessão'!E800</f>
        <v>0</v>
      </c>
      <c r="F800" s="14">
        <f ca="1">'Royalties Partilha'!F800+'Royalties Concessão'!F800</f>
        <v>3365.67</v>
      </c>
      <c r="G800" s="14">
        <f ca="1">'Royalties Partilha'!G800+'Royalties Concessão'!G800</f>
        <v>3365.67</v>
      </c>
      <c r="H800" s="2"/>
      <c r="I800" s="11"/>
      <c r="J800" s="11"/>
    </row>
    <row r="801" spans="1:10" x14ac:dyDescent="0.2">
      <c r="A801" s="2"/>
      <c r="B801" s="12" t="s">
        <v>731</v>
      </c>
      <c r="C801" s="13" t="s">
        <v>679</v>
      </c>
      <c r="D801" s="14">
        <f ca="1">'Royalties Partilha'!D801+'Royalties Concessão'!D801</f>
        <v>3365.67</v>
      </c>
      <c r="E801" s="14">
        <f ca="1">'Royalties Partilha'!E801+'Royalties Concessão'!E801</f>
        <v>0</v>
      </c>
      <c r="F801" s="14">
        <f ca="1">'Royalties Partilha'!F801+'Royalties Concessão'!F801</f>
        <v>3365.67</v>
      </c>
      <c r="G801" s="14">
        <f ca="1">'Royalties Partilha'!G801+'Royalties Concessão'!G801</f>
        <v>3365.67</v>
      </c>
      <c r="H801" s="2"/>
      <c r="I801" s="11"/>
      <c r="J801" s="11"/>
    </row>
    <row r="802" spans="1:10" x14ac:dyDescent="0.2">
      <c r="A802" s="2"/>
      <c r="B802" s="12" t="s">
        <v>732</v>
      </c>
      <c r="C802" s="13" t="s">
        <v>679</v>
      </c>
      <c r="D802" s="14">
        <f ca="1">'Royalties Partilha'!D802+'Royalties Concessão'!D802</f>
        <v>674512.05</v>
      </c>
      <c r="E802" s="14">
        <f ca="1">'Royalties Partilha'!E802+'Royalties Concessão'!E802</f>
        <v>0</v>
      </c>
      <c r="F802" s="14">
        <f ca="1">'Royalties Partilha'!F802+'Royalties Concessão'!F802</f>
        <v>674512.05</v>
      </c>
      <c r="G802" s="14">
        <f ca="1">'Royalties Partilha'!G802+'Royalties Concessão'!G802</f>
        <v>674512.05</v>
      </c>
      <c r="H802" s="2"/>
      <c r="I802" s="11"/>
      <c r="J802" s="11"/>
    </row>
    <row r="803" spans="1:10" x14ac:dyDescent="0.2">
      <c r="A803" s="2"/>
      <c r="B803" s="12" t="s">
        <v>733</v>
      </c>
      <c r="C803" s="13" t="s">
        <v>679</v>
      </c>
      <c r="D803" s="14">
        <f ca="1">'Royalties Partilha'!D803+'Royalties Concessão'!D803</f>
        <v>1162617.27</v>
      </c>
      <c r="E803" s="14">
        <f ca="1">'Royalties Partilha'!E803+'Royalties Concessão'!E803</f>
        <v>408659.52</v>
      </c>
      <c r="F803" s="14">
        <f ca="1">'Royalties Partilha'!F803+'Royalties Concessão'!F803</f>
        <v>1571276.79</v>
      </c>
      <c r="G803" s="14">
        <f ca="1">'Royalties Partilha'!G803+'Royalties Concessão'!G803</f>
        <v>1571276.79</v>
      </c>
      <c r="H803" s="2"/>
      <c r="I803" s="11"/>
      <c r="J803" s="11"/>
    </row>
    <row r="804" spans="1:10" x14ac:dyDescent="0.2">
      <c r="A804" s="2"/>
      <c r="B804" s="12" t="s">
        <v>734</v>
      </c>
      <c r="C804" s="13" t="s">
        <v>679</v>
      </c>
      <c r="D804" s="14">
        <f ca="1">'Royalties Partilha'!D804+'Royalties Concessão'!D804</f>
        <v>3365.67</v>
      </c>
      <c r="E804" s="14">
        <f ca="1">'Royalties Partilha'!E804+'Royalties Concessão'!E804</f>
        <v>0</v>
      </c>
      <c r="F804" s="14">
        <f ca="1">'Royalties Partilha'!F804+'Royalties Concessão'!F804</f>
        <v>3365.67</v>
      </c>
      <c r="G804" s="14">
        <f ca="1">'Royalties Partilha'!G804+'Royalties Concessão'!G804</f>
        <v>3365.67</v>
      </c>
      <c r="H804" s="2"/>
      <c r="I804" s="11"/>
      <c r="J804" s="11"/>
    </row>
    <row r="805" spans="1:10" x14ac:dyDescent="0.2">
      <c r="A805" s="2"/>
      <c r="B805" s="12" t="s">
        <v>735</v>
      </c>
      <c r="C805" s="13" t="s">
        <v>679</v>
      </c>
      <c r="D805" s="14">
        <f ca="1">'Royalties Partilha'!D805+'Royalties Concessão'!D805</f>
        <v>3365.67</v>
      </c>
      <c r="E805" s="14">
        <f ca="1">'Royalties Partilha'!E805+'Royalties Concessão'!E805</f>
        <v>0</v>
      </c>
      <c r="F805" s="14">
        <f ca="1">'Royalties Partilha'!F805+'Royalties Concessão'!F805</f>
        <v>3365.67</v>
      </c>
      <c r="G805" s="14">
        <f ca="1">'Royalties Partilha'!G805+'Royalties Concessão'!G805</f>
        <v>3365.67</v>
      </c>
      <c r="H805" s="2"/>
      <c r="I805" s="11"/>
      <c r="J805" s="11"/>
    </row>
    <row r="806" spans="1:10" x14ac:dyDescent="0.2">
      <c r="A806" s="2"/>
      <c r="B806" s="12" t="s">
        <v>736</v>
      </c>
      <c r="C806" s="13" t="s">
        <v>679</v>
      </c>
      <c r="D806" s="14">
        <f ca="1">'Royalties Partilha'!D806+'Royalties Concessão'!D806</f>
        <v>3365.67</v>
      </c>
      <c r="E806" s="14">
        <f ca="1">'Royalties Partilha'!E806+'Royalties Concessão'!E806</f>
        <v>0</v>
      </c>
      <c r="F806" s="14">
        <f ca="1">'Royalties Partilha'!F806+'Royalties Concessão'!F806</f>
        <v>3365.67</v>
      </c>
      <c r="G806" s="14">
        <f ca="1">'Royalties Partilha'!G806+'Royalties Concessão'!G806</f>
        <v>3365.67</v>
      </c>
      <c r="H806" s="2"/>
      <c r="I806" s="11"/>
      <c r="J806" s="11"/>
    </row>
    <row r="807" spans="1:10" x14ac:dyDescent="0.2">
      <c r="A807" s="2"/>
      <c r="B807" s="12" t="s">
        <v>737</v>
      </c>
      <c r="C807" s="13" t="s">
        <v>679</v>
      </c>
      <c r="D807" s="14">
        <f ca="1">'Royalties Partilha'!D807+'Royalties Concessão'!D807</f>
        <v>3365.67</v>
      </c>
      <c r="E807" s="14">
        <f ca="1">'Royalties Partilha'!E807+'Royalties Concessão'!E807</f>
        <v>0</v>
      </c>
      <c r="F807" s="14">
        <f ca="1">'Royalties Partilha'!F807+'Royalties Concessão'!F807</f>
        <v>3365.67</v>
      </c>
      <c r="G807" s="14">
        <f ca="1">'Royalties Partilha'!G807+'Royalties Concessão'!G807</f>
        <v>3365.67</v>
      </c>
      <c r="H807" s="2"/>
      <c r="I807" s="11"/>
      <c r="J807" s="11"/>
    </row>
    <row r="808" spans="1:10" x14ac:dyDescent="0.2">
      <c r="A808" s="2"/>
      <c r="B808" s="12" t="s">
        <v>738</v>
      </c>
      <c r="C808" s="13" t="s">
        <v>679</v>
      </c>
      <c r="D808" s="14">
        <f ca="1">'Royalties Partilha'!D808+'Royalties Concessão'!D808</f>
        <v>4319.41</v>
      </c>
      <c r="E808" s="14">
        <f ca="1">'Royalties Partilha'!E808+'Royalties Concessão'!E808</f>
        <v>0</v>
      </c>
      <c r="F808" s="14">
        <f ca="1">'Royalties Partilha'!F808+'Royalties Concessão'!F808</f>
        <v>4319.41</v>
      </c>
      <c r="G808" s="14">
        <f ca="1">'Royalties Partilha'!G808+'Royalties Concessão'!G808</f>
        <v>4319.41</v>
      </c>
      <c r="H808" s="2"/>
      <c r="I808" s="11"/>
      <c r="J808" s="11"/>
    </row>
    <row r="809" spans="1:10" x14ac:dyDescent="0.2">
      <c r="A809" s="2"/>
      <c r="B809" s="12" t="s">
        <v>969</v>
      </c>
      <c r="C809" s="13" t="s">
        <v>679</v>
      </c>
      <c r="D809" s="14">
        <f ca="1">'Royalties Partilha'!D809+'Royalties Concessão'!D809</f>
        <v>0</v>
      </c>
      <c r="E809" s="14">
        <f ca="1">'Royalties Partilha'!E809+'Royalties Concessão'!E809</f>
        <v>0</v>
      </c>
      <c r="F809" s="14">
        <f ca="1">'Royalties Partilha'!F809+'Royalties Concessão'!F809</f>
        <v>0</v>
      </c>
      <c r="G809" s="14">
        <f ca="1">'Royalties Partilha'!G809+'Royalties Concessão'!G809</f>
        <v>0</v>
      </c>
      <c r="H809" s="2"/>
      <c r="I809" s="11"/>
      <c r="J809" s="11"/>
    </row>
    <row r="810" spans="1:10" x14ac:dyDescent="0.2">
      <c r="A810" s="2"/>
      <c r="B810" s="12" t="s">
        <v>739</v>
      </c>
      <c r="C810" s="13" t="s">
        <v>679</v>
      </c>
      <c r="D810" s="14">
        <f ca="1">'Royalties Partilha'!D810+'Royalties Concessão'!D810</f>
        <v>3533.96</v>
      </c>
      <c r="E810" s="14">
        <f ca="1">'Royalties Partilha'!E810+'Royalties Concessão'!E810</f>
        <v>0</v>
      </c>
      <c r="F810" s="14">
        <f ca="1">'Royalties Partilha'!F810+'Royalties Concessão'!F810</f>
        <v>3533.96</v>
      </c>
      <c r="G810" s="14">
        <f ca="1">'Royalties Partilha'!G810+'Royalties Concessão'!G810</f>
        <v>3533.96</v>
      </c>
      <c r="H810" s="2"/>
      <c r="I810" s="11"/>
      <c r="J810" s="11"/>
    </row>
    <row r="811" spans="1:10" x14ac:dyDescent="0.2">
      <c r="A811" s="2"/>
      <c r="B811" s="12" t="s">
        <v>740</v>
      </c>
      <c r="C811" s="13" t="s">
        <v>679</v>
      </c>
      <c r="D811" s="14">
        <f ca="1">'Royalties Partilha'!D811+'Royalties Concessão'!D811</f>
        <v>4543.66</v>
      </c>
      <c r="E811" s="14">
        <f ca="1">'Royalties Partilha'!E811+'Royalties Concessão'!E811</f>
        <v>0</v>
      </c>
      <c r="F811" s="14">
        <f ca="1">'Royalties Partilha'!F811+'Royalties Concessão'!F811</f>
        <v>4543.66</v>
      </c>
      <c r="G811" s="14">
        <f ca="1">'Royalties Partilha'!G811+'Royalties Concessão'!G811</f>
        <v>4543.66</v>
      </c>
      <c r="H811" s="2"/>
      <c r="I811" s="11"/>
      <c r="J811" s="11"/>
    </row>
    <row r="812" spans="1:10" x14ac:dyDescent="0.2">
      <c r="A812" s="2"/>
      <c r="B812" s="12" t="s">
        <v>741</v>
      </c>
      <c r="C812" s="13" t="s">
        <v>679</v>
      </c>
      <c r="D812" s="14">
        <f ca="1">'Royalties Partilha'!D812+'Royalties Concessão'!D812</f>
        <v>3365.71</v>
      </c>
      <c r="E812" s="14">
        <f ca="1">'Royalties Partilha'!E812+'Royalties Concessão'!E812</f>
        <v>0.02</v>
      </c>
      <c r="F812" s="14">
        <f ca="1">'Royalties Partilha'!F812+'Royalties Concessão'!F812</f>
        <v>3365.73</v>
      </c>
      <c r="G812" s="14">
        <f ca="1">'Royalties Partilha'!G812+'Royalties Concessão'!G812</f>
        <v>3365.73</v>
      </c>
      <c r="H812" s="2"/>
      <c r="I812" s="11"/>
      <c r="J812" s="11"/>
    </row>
    <row r="813" spans="1:10" x14ac:dyDescent="0.2">
      <c r="A813" s="2"/>
      <c r="B813" s="12" t="s">
        <v>1074</v>
      </c>
      <c r="C813" s="13" t="s">
        <v>679</v>
      </c>
      <c r="D813" s="14">
        <f ca="1">'Royalties Partilha'!D813+'Royalties Concessão'!D813</f>
        <v>688125.8</v>
      </c>
      <c r="E813" s="14">
        <f ca="1">'Royalties Partilha'!E813+'Royalties Concessão'!E813</f>
        <v>0</v>
      </c>
      <c r="F813" s="14">
        <f ca="1">'Royalties Partilha'!F813+'Royalties Concessão'!F813</f>
        <v>688125.8</v>
      </c>
      <c r="G813" s="14">
        <f ca="1">'Royalties Partilha'!G813+'Royalties Concessão'!G813</f>
        <v>688125.8</v>
      </c>
      <c r="H813" s="2"/>
      <c r="I813" s="11"/>
      <c r="J813" s="11"/>
    </row>
    <row r="814" spans="1:10" x14ac:dyDescent="0.2">
      <c r="A814" s="2"/>
      <c r="B814" s="12" t="s">
        <v>742</v>
      </c>
      <c r="C814" s="13" t="s">
        <v>679</v>
      </c>
      <c r="D814" s="14">
        <f ca="1">'Royalties Partilha'!D814+'Royalties Concessão'!D814</f>
        <v>113122.9</v>
      </c>
      <c r="E814" s="14">
        <f ca="1">'Royalties Partilha'!E814+'Royalties Concessão'!E814</f>
        <v>102477.43</v>
      </c>
      <c r="F814" s="14">
        <f ca="1">'Royalties Partilha'!F814+'Royalties Concessão'!F814</f>
        <v>215600.33</v>
      </c>
      <c r="G814" s="14">
        <f ca="1">'Royalties Partilha'!G814+'Royalties Concessão'!G814</f>
        <v>215600.33</v>
      </c>
      <c r="H814" s="2"/>
      <c r="I814" s="11"/>
      <c r="J814" s="11"/>
    </row>
    <row r="815" spans="1:10" x14ac:dyDescent="0.2">
      <c r="A815" s="2"/>
      <c r="B815" s="12" t="s">
        <v>743</v>
      </c>
      <c r="C815" s="13" t="s">
        <v>679</v>
      </c>
      <c r="D815" s="14">
        <f ca="1">'Royalties Partilha'!D815+'Royalties Concessão'!D815</f>
        <v>3365.67</v>
      </c>
      <c r="E815" s="14">
        <f ca="1">'Royalties Partilha'!E815+'Royalties Concessão'!E815</f>
        <v>0</v>
      </c>
      <c r="F815" s="14">
        <f ca="1">'Royalties Partilha'!F815+'Royalties Concessão'!F815</f>
        <v>3365.67</v>
      </c>
      <c r="G815" s="14">
        <f ca="1">'Royalties Partilha'!G815+'Royalties Concessão'!G815</f>
        <v>3365.67</v>
      </c>
      <c r="H815" s="2"/>
      <c r="I815" s="11"/>
      <c r="J815" s="11"/>
    </row>
    <row r="816" spans="1:10" x14ac:dyDescent="0.2">
      <c r="A816" s="2"/>
      <c r="B816" s="12" t="s">
        <v>744</v>
      </c>
      <c r="C816" s="13" t="s">
        <v>679</v>
      </c>
      <c r="D816" s="14">
        <f ca="1">'Royalties Partilha'!D816+'Royalties Concessão'!D816</f>
        <v>3365.67</v>
      </c>
      <c r="E816" s="14">
        <f ca="1">'Royalties Partilha'!E816+'Royalties Concessão'!E816</f>
        <v>0</v>
      </c>
      <c r="F816" s="14">
        <f ca="1">'Royalties Partilha'!F816+'Royalties Concessão'!F816</f>
        <v>3365.67</v>
      </c>
      <c r="G816" s="14">
        <f ca="1">'Royalties Partilha'!G816+'Royalties Concessão'!G816</f>
        <v>3365.67</v>
      </c>
      <c r="H816" s="2"/>
      <c r="I816" s="11"/>
      <c r="J816" s="11"/>
    </row>
    <row r="817" spans="1:10" x14ac:dyDescent="0.2">
      <c r="A817" s="2"/>
      <c r="B817" s="12" t="s">
        <v>745</v>
      </c>
      <c r="C817" s="13" t="s">
        <v>679</v>
      </c>
      <c r="D817" s="14">
        <f ca="1">'Royalties Partilha'!D817+'Royalties Concessão'!D817</f>
        <v>61748.77</v>
      </c>
      <c r="E817" s="14">
        <f ca="1">'Royalties Partilha'!E817+'Royalties Concessão'!E817</f>
        <v>121700.29</v>
      </c>
      <c r="F817" s="14">
        <f ca="1">'Royalties Partilha'!F817+'Royalties Concessão'!F817</f>
        <v>183449.06</v>
      </c>
      <c r="G817" s="14">
        <f ca="1">'Royalties Partilha'!G817+'Royalties Concessão'!G817</f>
        <v>183449.06</v>
      </c>
      <c r="H817" s="2"/>
      <c r="I817" s="11"/>
      <c r="J817" s="11"/>
    </row>
    <row r="818" spans="1:10" x14ac:dyDescent="0.2">
      <c r="A818" s="2"/>
      <c r="B818" s="12" t="s">
        <v>746</v>
      </c>
      <c r="C818" s="13" t="s">
        <v>679</v>
      </c>
      <c r="D818" s="14">
        <f ca="1">'Royalties Partilha'!D818+'Royalties Concessão'!D818</f>
        <v>3365.67</v>
      </c>
      <c r="E818" s="14">
        <f ca="1">'Royalties Partilha'!E818+'Royalties Concessão'!E818</f>
        <v>0</v>
      </c>
      <c r="F818" s="14">
        <f ca="1">'Royalties Partilha'!F818+'Royalties Concessão'!F818</f>
        <v>3365.67</v>
      </c>
      <c r="G818" s="14">
        <f ca="1">'Royalties Partilha'!G818+'Royalties Concessão'!G818</f>
        <v>3365.67</v>
      </c>
      <c r="H818" s="2"/>
      <c r="I818" s="11"/>
      <c r="J818" s="11"/>
    </row>
    <row r="819" spans="1:10" x14ac:dyDescent="0.2">
      <c r="A819" s="2"/>
      <c r="B819" s="12" t="s">
        <v>747</v>
      </c>
      <c r="C819" s="13" t="s">
        <v>679</v>
      </c>
      <c r="D819" s="14">
        <f ca="1">'Royalties Partilha'!D819+'Royalties Concessão'!D819</f>
        <v>3365.67</v>
      </c>
      <c r="E819" s="14">
        <f ca="1">'Royalties Partilha'!E819+'Royalties Concessão'!E819</f>
        <v>0</v>
      </c>
      <c r="F819" s="14">
        <f ca="1">'Royalties Partilha'!F819+'Royalties Concessão'!F819</f>
        <v>3365.67</v>
      </c>
      <c r="G819" s="14">
        <f ca="1">'Royalties Partilha'!G819+'Royalties Concessão'!G819</f>
        <v>3365.67</v>
      </c>
      <c r="H819" s="2"/>
      <c r="I819" s="11"/>
      <c r="J819" s="11"/>
    </row>
    <row r="820" spans="1:10" x14ac:dyDescent="0.2">
      <c r="A820" s="2"/>
      <c r="B820" s="12" t="s">
        <v>748</v>
      </c>
      <c r="C820" s="13" t="s">
        <v>679</v>
      </c>
      <c r="D820" s="14">
        <f ca="1">'Royalties Partilha'!D820+'Royalties Concessão'!D820</f>
        <v>3365.67</v>
      </c>
      <c r="E820" s="14">
        <f ca="1">'Royalties Partilha'!E820+'Royalties Concessão'!E820</f>
        <v>0</v>
      </c>
      <c r="F820" s="14">
        <f ca="1">'Royalties Partilha'!F820+'Royalties Concessão'!F820</f>
        <v>3365.67</v>
      </c>
      <c r="G820" s="14">
        <f ca="1">'Royalties Partilha'!G820+'Royalties Concessão'!G820</f>
        <v>3365.67</v>
      </c>
      <c r="H820" s="2"/>
      <c r="I820" s="11"/>
      <c r="J820" s="11"/>
    </row>
    <row r="821" spans="1:10" x14ac:dyDescent="0.2">
      <c r="A821" s="2"/>
      <c r="B821" s="12" t="s">
        <v>749</v>
      </c>
      <c r="C821" s="13" t="s">
        <v>679</v>
      </c>
      <c r="D821" s="14">
        <f ca="1">'Royalties Partilha'!D821+'Royalties Concessão'!D821</f>
        <v>3365.67</v>
      </c>
      <c r="E821" s="14">
        <f ca="1">'Royalties Partilha'!E821+'Royalties Concessão'!E821</f>
        <v>0</v>
      </c>
      <c r="F821" s="14">
        <f ca="1">'Royalties Partilha'!F821+'Royalties Concessão'!F821</f>
        <v>3365.67</v>
      </c>
      <c r="G821" s="14">
        <f ca="1">'Royalties Partilha'!G821+'Royalties Concessão'!G821</f>
        <v>3365.67</v>
      </c>
      <c r="H821" s="2"/>
      <c r="I821" s="11"/>
      <c r="J821" s="11"/>
    </row>
    <row r="822" spans="1:10" x14ac:dyDescent="0.2">
      <c r="A822" s="2"/>
      <c r="B822" s="12" t="s">
        <v>750</v>
      </c>
      <c r="C822" s="13" t="s">
        <v>679</v>
      </c>
      <c r="D822" s="14">
        <f ca="1">'Royalties Partilha'!D822+'Royalties Concessão'!D822</f>
        <v>3365.67</v>
      </c>
      <c r="E822" s="14">
        <f ca="1">'Royalties Partilha'!E822+'Royalties Concessão'!E822</f>
        <v>0</v>
      </c>
      <c r="F822" s="14">
        <f ca="1">'Royalties Partilha'!F822+'Royalties Concessão'!F822</f>
        <v>3365.67</v>
      </c>
      <c r="G822" s="14">
        <f ca="1">'Royalties Partilha'!G822+'Royalties Concessão'!G822</f>
        <v>3365.67</v>
      </c>
      <c r="H822" s="2"/>
      <c r="I822" s="11"/>
      <c r="J822" s="11"/>
    </row>
    <row r="823" spans="1:10" x14ac:dyDescent="0.2">
      <c r="A823" s="2"/>
      <c r="B823" s="12" t="s">
        <v>751</v>
      </c>
      <c r="C823" s="13" t="s">
        <v>679</v>
      </c>
      <c r="D823" s="14">
        <f ca="1">'Royalties Partilha'!D823+'Royalties Concessão'!D823</f>
        <v>3365.67</v>
      </c>
      <c r="E823" s="14">
        <f ca="1">'Royalties Partilha'!E823+'Royalties Concessão'!E823</f>
        <v>0</v>
      </c>
      <c r="F823" s="14">
        <f ca="1">'Royalties Partilha'!F823+'Royalties Concessão'!F823</f>
        <v>3365.67</v>
      </c>
      <c r="G823" s="14">
        <f ca="1">'Royalties Partilha'!G823+'Royalties Concessão'!G823</f>
        <v>3365.67</v>
      </c>
      <c r="H823" s="2"/>
      <c r="I823" s="11"/>
      <c r="J823" s="11"/>
    </row>
    <row r="824" spans="1:10" x14ac:dyDescent="0.2">
      <c r="A824" s="2"/>
      <c r="B824" s="12" t="s">
        <v>752</v>
      </c>
      <c r="C824" s="13" t="s">
        <v>679</v>
      </c>
      <c r="D824" s="14">
        <f ca="1">'Royalties Partilha'!D824+'Royalties Concessão'!D824</f>
        <v>3365.67</v>
      </c>
      <c r="E824" s="14">
        <f ca="1">'Royalties Partilha'!E824+'Royalties Concessão'!E824</f>
        <v>0</v>
      </c>
      <c r="F824" s="14">
        <f ca="1">'Royalties Partilha'!F824+'Royalties Concessão'!F824</f>
        <v>3365.67</v>
      </c>
      <c r="G824" s="14">
        <f ca="1">'Royalties Partilha'!G824+'Royalties Concessão'!G824</f>
        <v>3365.67</v>
      </c>
      <c r="H824" s="2"/>
      <c r="I824" s="11"/>
      <c r="J824" s="11"/>
    </row>
    <row r="825" spans="1:10" x14ac:dyDescent="0.2">
      <c r="A825" s="2"/>
      <c r="B825" s="12" t="s">
        <v>753</v>
      </c>
      <c r="C825" s="13" t="s">
        <v>679</v>
      </c>
      <c r="D825" s="14">
        <f ca="1">'Royalties Partilha'!D825+'Royalties Concessão'!D825</f>
        <v>3365.67</v>
      </c>
      <c r="E825" s="14">
        <f ca="1">'Royalties Partilha'!E825+'Royalties Concessão'!E825</f>
        <v>0</v>
      </c>
      <c r="F825" s="14">
        <f ca="1">'Royalties Partilha'!F825+'Royalties Concessão'!F825</f>
        <v>3365.67</v>
      </c>
      <c r="G825" s="14">
        <f ca="1">'Royalties Partilha'!G825+'Royalties Concessão'!G825</f>
        <v>3365.67</v>
      </c>
      <c r="H825" s="2"/>
      <c r="I825" s="11"/>
      <c r="J825" s="11"/>
    </row>
    <row r="826" spans="1:10" x14ac:dyDescent="0.2">
      <c r="A826" s="2"/>
      <c r="B826" s="12" t="s">
        <v>1043</v>
      </c>
      <c r="C826" s="13" t="s">
        <v>679</v>
      </c>
      <c r="D826" s="14">
        <f ca="1">'Royalties Partilha'!D826+'Royalties Concessão'!D826</f>
        <v>3010.03</v>
      </c>
      <c r="E826" s="14">
        <f ca="1">'Royalties Partilha'!E826+'Royalties Concessão'!E826</f>
        <v>0</v>
      </c>
      <c r="F826" s="14">
        <f ca="1">'Royalties Partilha'!F826+'Royalties Concessão'!F826</f>
        <v>3010.03</v>
      </c>
      <c r="G826" s="14">
        <f ca="1">'Royalties Partilha'!G826+'Royalties Concessão'!G826</f>
        <v>3010.03</v>
      </c>
      <c r="H826" s="2"/>
      <c r="I826" s="11"/>
      <c r="J826" s="11"/>
    </row>
    <row r="827" spans="1:10" x14ac:dyDescent="0.2">
      <c r="A827" s="2"/>
      <c r="B827" s="12" t="s">
        <v>754</v>
      </c>
      <c r="C827" s="13" t="s">
        <v>679</v>
      </c>
      <c r="D827" s="14">
        <f ca="1">'Royalties Partilha'!D827+'Royalties Concessão'!D827</f>
        <v>3365.67</v>
      </c>
      <c r="E827" s="14">
        <f ca="1">'Royalties Partilha'!E827+'Royalties Concessão'!E827</f>
        <v>0</v>
      </c>
      <c r="F827" s="14">
        <f ca="1">'Royalties Partilha'!F827+'Royalties Concessão'!F827</f>
        <v>3365.67</v>
      </c>
      <c r="G827" s="14">
        <f ca="1">'Royalties Partilha'!G827+'Royalties Concessão'!G827</f>
        <v>3365.67</v>
      </c>
      <c r="H827" s="2"/>
      <c r="I827" s="11"/>
      <c r="J827" s="11"/>
    </row>
    <row r="828" spans="1:10" x14ac:dyDescent="0.2">
      <c r="A828" s="2"/>
      <c r="B828" s="12" t="s">
        <v>1044</v>
      </c>
      <c r="C828" s="13" t="s">
        <v>679</v>
      </c>
      <c r="D828" s="14">
        <f ca="1">'Royalties Partilha'!D828+'Royalties Concessão'!D828</f>
        <v>0</v>
      </c>
      <c r="E828" s="14">
        <f ca="1">'Royalties Partilha'!E828+'Royalties Concessão'!E828</f>
        <v>0</v>
      </c>
      <c r="F828" s="14">
        <f ca="1">'Royalties Partilha'!F828+'Royalties Concessão'!F828</f>
        <v>0</v>
      </c>
      <c r="G828" s="14">
        <f ca="1">'Royalties Partilha'!G828+'Royalties Concessão'!G828</f>
        <v>0</v>
      </c>
      <c r="H828" s="2"/>
      <c r="I828" s="11"/>
      <c r="J828" s="11"/>
    </row>
    <row r="829" spans="1:10" x14ac:dyDescent="0.2">
      <c r="A829" s="2"/>
      <c r="B829" s="12" t="s">
        <v>755</v>
      </c>
      <c r="C829" s="13" t="s">
        <v>679</v>
      </c>
      <c r="D829" s="14">
        <f ca="1">'Royalties Partilha'!D829+'Royalties Concessão'!D829</f>
        <v>3365.67</v>
      </c>
      <c r="E829" s="14">
        <f ca="1">'Royalties Partilha'!E829+'Royalties Concessão'!E829</f>
        <v>0</v>
      </c>
      <c r="F829" s="14">
        <f ca="1">'Royalties Partilha'!F829+'Royalties Concessão'!F829</f>
        <v>3365.67</v>
      </c>
      <c r="G829" s="14">
        <f ca="1">'Royalties Partilha'!G829+'Royalties Concessão'!G829</f>
        <v>3365.67</v>
      </c>
      <c r="H829" s="2"/>
      <c r="I829" s="11"/>
      <c r="J829" s="11"/>
    </row>
    <row r="830" spans="1:10" x14ac:dyDescent="0.2">
      <c r="A830" s="2"/>
      <c r="B830" s="12" t="s">
        <v>756</v>
      </c>
      <c r="C830" s="13" t="s">
        <v>679</v>
      </c>
      <c r="D830" s="14">
        <f ca="1">'Royalties Partilha'!D830+'Royalties Concessão'!D830</f>
        <v>4375.3900000000003</v>
      </c>
      <c r="E830" s="14">
        <f ca="1">'Royalties Partilha'!E830+'Royalties Concessão'!E830</f>
        <v>0</v>
      </c>
      <c r="F830" s="14">
        <f ca="1">'Royalties Partilha'!F830+'Royalties Concessão'!F830</f>
        <v>4375.3900000000003</v>
      </c>
      <c r="G830" s="14">
        <f ca="1">'Royalties Partilha'!G830+'Royalties Concessão'!G830</f>
        <v>4375.3900000000003</v>
      </c>
      <c r="H830" s="2"/>
      <c r="I830" s="11"/>
      <c r="J830" s="11"/>
    </row>
    <row r="831" spans="1:10" x14ac:dyDescent="0.2">
      <c r="A831" s="2"/>
      <c r="B831" s="12" t="s">
        <v>757</v>
      </c>
      <c r="C831" s="13" t="s">
        <v>679</v>
      </c>
      <c r="D831" s="14">
        <f ca="1">'Royalties Partilha'!D831+'Royalties Concessão'!D831</f>
        <v>3365.67</v>
      </c>
      <c r="E831" s="14">
        <f ca="1">'Royalties Partilha'!E831+'Royalties Concessão'!E831</f>
        <v>0</v>
      </c>
      <c r="F831" s="14">
        <f ca="1">'Royalties Partilha'!F831+'Royalties Concessão'!F831</f>
        <v>3365.67</v>
      </c>
      <c r="G831" s="14">
        <f ca="1">'Royalties Partilha'!G831+'Royalties Concessão'!G831</f>
        <v>3365.67</v>
      </c>
      <c r="H831" s="2"/>
      <c r="I831" s="11"/>
      <c r="J831" s="11"/>
    </row>
    <row r="832" spans="1:10" x14ac:dyDescent="0.2">
      <c r="A832" s="2"/>
      <c r="B832" s="12" t="s">
        <v>758</v>
      </c>
      <c r="C832" s="13" t="s">
        <v>679</v>
      </c>
      <c r="D832" s="14">
        <f ca="1">'Royalties Partilha'!D832+'Royalties Concessão'!D832</f>
        <v>3365.67</v>
      </c>
      <c r="E832" s="14">
        <f ca="1">'Royalties Partilha'!E832+'Royalties Concessão'!E832</f>
        <v>0</v>
      </c>
      <c r="F832" s="14">
        <f ca="1">'Royalties Partilha'!F832+'Royalties Concessão'!F832</f>
        <v>3365.67</v>
      </c>
      <c r="G832" s="14">
        <f ca="1">'Royalties Partilha'!G832+'Royalties Concessão'!G832</f>
        <v>3365.67</v>
      </c>
      <c r="H832" s="2"/>
      <c r="I832" s="11"/>
      <c r="J832" s="11"/>
    </row>
    <row r="833" spans="1:10" x14ac:dyDescent="0.2">
      <c r="A833" s="2"/>
      <c r="B833" s="12" t="s">
        <v>759</v>
      </c>
      <c r="C833" s="13" t="s">
        <v>679</v>
      </c>
      <c r="D833" s="14">
        <f ca="1">'Royalties Partilha'!D833+'Royalties Concessão'!D833</f>
        <v>697887.59</v>
      </c>
      <c r="E833" s="14">
        <f ca="1">'Royalties Partilha'!E833+'Royalties Concessão'!E833</f>
        <v>19413.150000000001</v>
      </c>
      <c r="F833" s="14">
        <f ca="1">'Royalties Partilha'!F833+'Royalties Concessão'!F833</f>
        <v>717300.74</v>
      </c>
      <c r="G833" s="14">
        <f ca="1">'Royalties Partilha'!G833+'Royalties Concessão'!G833</f>
        <v>717300.74</v>
      </c>
      <c r="H833" s="2"/>
      <c r="I833" s="11"/>
      <c r="J833" s="11"/>
    </row>
    <row r="834" spans="1:10" x14ac:dyDescent="0.2">
      <c r="A834" s="2"/>
      <c r="B834" s="12" t="s">
        <v>760</v>
      </c>
      <c r="C834" s="13" t="s">
        <v>679</v>
      </c>
      <c r="D834" s="14">
        <f ca="1">'Royalties Partilha'!D834+'Royalties Concessão'!D834</f>
        <v>3365.67</v>
      </c>
      <c r="E834" s="14">
        <f ca="1">'Royalties Partilha'!E834+'Royalties Concessão'!E834</f>
        <v>0</v>
      </c>
      <c r="F834" s="14">
        <f ca="1">'Royalties Partilha'!F834+'Royalties Concessão'!F834</f>
        <v>3365.67</v>
      </c>
      <c r="G834" s="14">
        <f ca="1">'Royalties Partilha'!G834+'Royalties Concessão'!G834</f>
        <v>3365.67</v>
      </c>
      <c r="H834" s="2"/>
      <c r="I834" s="11"/>
      <c r="J834" s="11"/>
    </row>
    <row r="835" spans="1:10" x14ac:dyDescent="0.2">
      <c r="A835" s="2"/>
      <c r="B835" s="12" t="s">
        <v>761</v>
      </c>
      <c r="C835" s="13" t="s">
        <v>679</v>
      </c>
      <c r="D835" s="14">
        <f ca="1">'Royalties Partilha'!D835+'Royalties Concessão'!D835</f>
        <v>3365.67</v>
      </c>
      <c r="E835" s="14">
        <f ca="1">'Royalties Partilha'!E835+'Royalties Concessão'!E835</f>
        <v>0</v>
      </c>
      <c r="F835" s="14">
        <f ca="1">'Royalties Partilha'!F835+'Royalties Concessão'!F835</f>
        <v>3365.67</v>
      </c>
      <c r="G835" s="14">
        <f ca="1">'Royalties Partilha'!G835+'Royalties Concessão'!G835</f>
        <v>3365.67</v>
      </c>
      <c r="H835" s="2"/>
      <c r="I835" s="11"/>
      <c r="J835" s="11"/>
    </row>
    <row r="836" spans="1:10" x14ac:dyDescent="0.2">
      <c r="A836" s="2"/>
      <c r="B836" s="12" t="s">
        <v>762</v>
      </c>
      <c r="C836" s="13" t="s">
        <v>679</v>
      </c>
      <c r="D836" s="14">
        <f ca="1">'Royalties Partilha'!D836+'Royalties Concessão'!D836</f>
        <v>3421.65</v>
      </c>
      <c r="E836" s="14">
        <f ca="1">'Royalties Partilha'!E836+'Royalties Concessão'!E836</f>
        <v>0</v>
      </c>
      <c r="F836" s="14">
        <f ca="1">'Royalties Partilha'!F836+'Royalties Concessão'!F836</f>
        <v>3421.65</v>
      </c>
      <c r="G836" s="14">
        <f ca="1">'Royalties Partilha'!G836+'Royalties Concessão'!G836</f>
        <v>3421.65</v>
      </c>
      <c r="H836" s="2"/>
      <c r="I836" s="11"/>
      <c r="J836" s="11"/>
    </row>
    <row r="837" spans="1:10" x14ac:dyDescent="0.2">
      <c r="A837" s="2"/>
      <c r="B837" s="12" t="s">
        <v>763</v>
      </c>
      <c r="C837" s="13" t="s">
        <v>679</v>
      </c>
      <c r="D837" s="14">
        <f ca="1">'Royalties Partilha'!D837+'Royalties Concessão'!D837</f>
        <v>3365.67</v>
      </c>
      <c r="E837" s="14">
        <f ca="1">'Royalties Partilha'!E837+'Royalties Concessão'!E837</f>
        <v>0</v>
      </c>
      <c r="F837" s="14">
        <f ca="1">'Royalties Partilha'!F837+'Royalties Concessão'!F837</f>
        <v>3365.67</v>
      </c>
      <c r="G837" s="14">
        <f ca="1">'Royalties Partilha'!G837+'Royalties Concessão'!G837</f>
        <v>3365.67</v>
      </c>
      <c r="H837" s="2"/>
      <c r="I837" s="11"/>
      <c r="J837" s="11"/>
    </row>
    <row r="838" spans="1:10" x14ac:dyDescent="0.2">
      <c r="A838" s="2"/>
      <c r="B838" s="12" t="s">
        <v>764</v>
      </c>
      <c r="C838" s="13" t="s">
        <v>679</v>
      </c>
      <c r="D838" s="14">
        <f ca="1">'Royalties Partilha'!D838+'Royalties Concessão'!D838</f>
        <v>3365.67</v>
      </c>
      <c r="E838" s="14">
        <f ca="1">'Royalties Partilha'!E838+'Royalties Concessão'!E838</f>
        <v>0</v>
      </c>
      <c r="F838" s="14">
        <f ca="1">'Royalties Partilha'!F838+'Royalties Concessão'!F838</f>
        <v>3365.67</v>
      </c>
      <c r="G838" s="14">
        <f ca="1">'Royalties Partilha'!G838+'Royalties Concessão'!G838</f>
        <v>3365.67</v>
      </c>
      <c r="H838" s="2"/>
      <c r="I838" s="11"/>
      <c r="J838" s="11"/>
    </row>
    <row r="839" spans="1:10" x14ac:dyDescent="0.2">
      <c r="A839" s="2"/>
      <c r="B839" s="12" t="s">
        <v>765</v>
      </c>
      <c r="C839" s="13" t="s">
        <v>679</v>
      </c>
      <c r="D839" s="14">
        <f ca="1">'Royalties Partilha'!D839+'Royalties Concessão'!D839</f>
        <v>3365.67</v>
      </c>
      <c r="E839" s="14">
        <f ca="1">'Royalties Partilha'!E839+'Royalties Concessão'!E839</f>
        <v>0</v>
      </c>
      <c r="F839" s="14">
        <f ca="1">'Royalties Partilha'!F839+'Royalties Concessão'!F839</f>
        <v>3365.67</v>
      </c>
      <c r="G839" s="14">
        <f ca="1">'Royalties Partilha'!G839+'Royalties Concessão'!G839</f>
        <v>3365.67</v>
      </c>
      <c r="H839" s="2"/>
      <c r="I839" s="11"/>
      <c r="J839" s="11"/>
    </row>
    <row r="840" spans="1:10" x14ac:dyDescent="0.2">
      <c r="A840" s="2"/>
      <c r="B840" s="12" t="s">
        <v>766</v>
      </c>
      <c r="C840" s="13" t="s">
        <v>679</v>
      </c>
      <c r="D840" s="14">
        <f ca="1">'Royalties Partilha'!D840+'Royalties Concessão'!D840</f>
        <v>1632340.33</v>
      </c>
      <c r="E840" s="14">
        <f ca="1">'Royalties Partilha'!E840+'Royalties Concessão'!E840</f>
        <v>14633.25</v>
      </c>
      <c r="F840" s="14">
        <f ca="1">'Royalties Partilha'!F840+'Royalties Concessão'!F840</f>
        <v>1646973.58</v>
      </c>
      <c r="G840" s="14">
        <f ca="1">'Royalties Partilha'!G840+'Royalties Concessão'!G840</f>
        <v>1646973.58</v>
      </c>
      <c r="H840" s="2"/>
      <c r="I840" s="11"/>
      <c r="J840" s="11"/>
    </row>
    <row r="841" spans="1:10" x14ac:dyDescent="0.2">
      <c r="A841" s="2"/>
      <c r="B841" s="12" t="s">
        <v>767</v>
      </c>
      <c r="C841" s="13" t="s">
        <v>679</v>
      </c>
      <c r="D841" s="14">
        <f ca="1">'Royalties Partilha'!D841+'Royalties Concessão'!D841</f>
        <v>3365.67</v>
      </c>
      <c r="E841" s="14">
        <f ca="1">'Royalties Partilha'!E841+'Royalties Concessão'!E841</f>
        <v>0</v>
      </c>
      <c r="F841" s="14">
        <f ca="1">'Royalties Partilha'!F841+'Royalties Concessão'!F841</f>
        <v>3365.67</v>
      </c>
      <c r="G841" s="14">
        <f ca="1">'Royalties Partilha'!G841+'Royalties Concessão'!G841</f>
        <v>3365.67</v>
      </c>
      <c r="H841" s="2"/>
      <c r="I841" s="11"/>
      <c r="J841" s="11"/>
    </row>
    <row r="842" spans="1:10" x14ac:dyDescent="0.2">
      <c r="A842" s="2"/>
      <c r="B842" s="12" t="s">
        <v>768</v>
      </c>
      <c r="C842" s="13" t="s">
        <v>679</v>
      </c>
      <c r="D842" s="14">
        <f ca="1">'Royalties Partilha'!D842+'Royalties Concessão'!D842</f>
        <v>3365.67</v>
      </c>
      <c r="E842" s="14">
        <f ca="1">'Royalties Partilha'!E842+'Royalties Concessão'!E842</f>
        <v>0</v>
      </c>
      <c r="F842" s="14">
        <f ca="1">'Royalties Partilha'!F842+'Royalties Concessão'!F842</f>
        <v>3365.67</v>
      </c>
      <c r="G842" s="14">
        <f ca="1">'Royalties Partilha'!G842+'Royalties Concessão'!G842</f>
        <v>3365.67</v>
      </c>
      <c r="H842" s="2"/>
      <c r="I842" s="11"/>
      <c r="J842" s="11"/>
    </row>
    <row r="843" spans="1:10" x14ac:dyDescent="0.2">
      <c r="A843" s="2"/>
      <c r="B843" s="12" t="s">
        <v>769</v>
      </c>
      <c r="C843" s="13" t="s">
        <v>679</v>
      </c>
      <c r="D843" s="14">
        <f ca="1">'Royalties Partilha'!D843+'Royalties Concessão'!D843</f>
        <v>3533.96</v>
      </c>
      <c r="E843" s="14">
        <f ca="1">'Royalties Partilha'!E843+'Royalties Concessão'!E843</f>
        <v>0</v>
      </c>
      <c r="F843" s="14">
        <f ca="1">'Royalties Partilha'!F843+'Royalties Concessão'!F843</f>
        <v>3533.96</v>
      </c>
      <c r="G843" s="14">
        <f ca="1">'Royalties Partilha'!G843+'Royalties Concessão'!G843</f>
        <v>3533.96</v>
      </c>
      <c r="H843" s="2"/>
      <c r="I843" s="11"/>
      <c r="J843" s="11"/>
    </row>
    <row r="844" spans="1:10" x14ac:dyDescent="0.2">
      <c r="A844" s="2"/>
      <c r="B844" s="12" t="s">
        <v>770</v>
      </c>
      <c r="C844" s="13" t="s">
        <v>679</v>
      </c>
      <c r="D844" s="14">
        <f ca="1">'Royalties Partilha'!D844+'Royalties Concessão'!D844</f>
        <v>733750.02</v>
      </c>
      <c r="E844" s="14">
        <f ca="1">'Royalties Partilha'!E844+'Royalties Concessão'!E844</f>
        <v>59110.22</v>
      </c>
      <c r="F844" s="14">
        <f ca="1">'Royalties Partilha'!F844+'Royalties Concessão'!F844</f>
        <v>792860.24</v>
      </c>
      <c r="G844" s="14">
        <f ca="1">'Royalties Partilha'!G844+'Royalties Concessão'!G844</f>
        <v>792860.24</v>
      </c>
      <c r="H844" s="2"/>
      <c r="I844" s="11"/>
      <c r="J844" s="11"/>
    </row>
    <row r="845" spans="1:10" x14ac:dyDescent="0.2">
      <c r="A845" s="2"/>
      <c r="B845" s="12" t="s">
        <v>771</v>
      </c>
      <c r="C845" s="13" t="s">
        <v>679</v>
      </c>
      <c r="D845" s="14">
        <f ca="1">'Royalties Partilha'!D845+'Royalties Concessão'!D845</f>
        <v>3365.67</v>
      </c>
      <c r="E845" s="14">
        <f ca="1">'Royalties Partilha'!E845+'Royalties Concessão'!E845</f>
        <v>0</v>
      </c>
      <c r="F845" s="14">
        <f ca="1">'Royalties Partilha'!F845+'Royalties Concessão'!F845</f>
        <v>3365.67</v>
      </c>
      <c r="G845" s="14">
        <f ca="1">'Royalties Partilha'!G845+'Royalties Concessão'!G845</f>
        <v>3365.67</v>
      </c>
      <c r="H845" s="2"/>
      <c r="I845" s="11"/>
      <c r="J845" s="11"/>
    </row>
    <row r="846" spans="1:10" x14ac:dyDescent="0.2">
      <c r="A846" s="2"/>
      <c r="B846" s="12" t="s">
        <v>772</v>
      </c>
      <c r="C846" s="13" t="s">
        <v>679</v>
      </c>
      <c r="D846" s="14">
        <f ca="1">'Royalties Partilha'!D846+'Royalties Concessão'!D846</f>
        <v>3365.67</v>
      </c>
      <c r="E846" s="14">
        <f ca="1">'Royalties Partilha'!E846+'Royalties Concessão'!E846</f>
        <v>0</v>
      </c>
      <c r="F846" s="14">
        <f ca="1">'Royalties Partilha'!F846+'Royalties Concessão'!F846</f>
        <v>3365.67</v>
      </c>
      <c r="G846" s="14">
        <f ca="1">'Royalties Partilha'!G846+'Royalties Concessão'!G846</f>
        <v>3365.67</v>
      </c>
      <c r="H846" s="2"/>
      <c r="I846" s="11"/>
      <c r="J846" s="11"/>
    </row>
    <row r="847" spans="1:10" x14ac:dyDescent="0.2">
      <c r="A847" s="2"/>
      <c r="B847" s="39" t="s">
        <v>773</v>
      </c>
      <c r="C847" s="40"/>
      <c r="D847" s="14">
        <f ca="1">'Royalties Partilha'!D847+'Royalties Concessão'!D847</f>
        <v>15850222.189999998</v>
      </c>
      <c r="E847" s="14">
        <f ca="1">'Royalties Partilha'!E847+'Royalties Concessão'!E847</f>
        <v>2739095.0100000002</v>
      </c>
      <c r="F847" s="14">
        <f ca="1">'Royalties Partilha'!F847+'Royalties Concessão'!F847</f>
        <v>18589317.199999999</v>
      </c>
      <c r="G847" s="14">
        <f ca="1">'Royalties Partilha'!G847+'Royalties Concessão'!G847</f>
        <v>18589317.199999999</v>
      </c>
      <c r="H847" s="2"/>
      <c r="I847" s="11"/>
      <c r="J847" s="11"/>
    </row>
    <row r="848" spans="1:10" x14ac:dyDescent="0.2">
      <c r="A848" s="2"/>
      <c r="B848" s="12" t="s">
        <v>975</v>
      </c>
      <c r="C848" s="13" t="s">
        <v>774</v>
      </c>
      <c r="D848" s="14">
        <f ca="1">'Royalties Partilha'!D848+'Royalties Concessão'!D848</f>
        <v>0</v>
      </c>
      <c r="E848" s="14">
        <f ca="1">'Royalties Partilha'!E848+'Royalties Concessão'!E848</f>
        <v>0</v>
      </c>
      <c r="F848" s="14">
        <f ca="1">'Royalties Partilha'!F848+'Royalties Concessão'!F848</f>
        <v>0</v>
      </c>
      <c r="G848" s="14">
        <f ca="1">'Royalties Partilha'!G848+'Royalties Concessão'!G848</f>
        <v>0</v>
      </c>
      <c r="H848" s="2"/>
      <c r="I848" s="11"/>
      <c r="J848" s="11"/>
    </row>
    <row r="849" spans="1:10" x14ac:dyDescent="0.2">
      <c r="A849" s="2"/>
      <c r="B849" s="12" t="s">
        <v>1052</v>
      </c>
      <c r="C849" s="13" t="s">
        <v>774</v>
      </c>
      <c r="D849" s="14">
        <f ca="1">'Royalties Partilha'!D849+'Royalties Concessão'!D849</f>
        <v>651108.56000000006</v>
      </c>
      <c r="E849" s="14">
        <f ca="1">'Royalties Partilha'!E849+'Royalties Concessão'!E849</f>
        <v>0</v>
      </c>
      <c r="F849" s="14">
        <f ca="1">'Royalties Partilha'!F849+'Royalties Concessão'!F849</f>
        <v>651108.56000000006</v>
      </c>
      <c r="G849" s="14">
        <f ca="1">'Royalties Partilha'!G849+'Royalties Concessão'!G849</f>
        <v>651108.56000000006</v>
      </c>
      <c r="H849" s="2"/>
      <c r="I849" s="11"/>
      <c r="J849" s="11"/>
    </row>
    <row r="850" spans="1:10" x14ac:dyDescent="0.2">
      <c r="A850" s="2"/>
      <c r="B850" s="12" t="s">
        <v>976</v>
      </c>
      <c r="C850" s="13" t="s">
        <v>774</v>
      </c>
      <c r="D850" s="14">
        <f ca="1">'Royalties Partilha'!D850+'Royalties Concessão'!D850</f>
        <v>0</v>
      </c>
      <c r="E850" s="14">
        <f ca="1">'Royalties Partilha'!E850+'Royalties Concessão'!E850</f>
        <v>0</v>
      </c>
      <c r="F850" s="14">
        <f ca="1">'Royalties Partilha'!F850+'Royalties Concessão'!F850</f>
        <v>0</v>
      </c>
      <c r="G850" s="14">
        <f ca="1">'Royalties Partilha'!G850+'Royalties Concessão'!G850</f>
        <v>0</v>
      </c>
      <c r="H850" s="2"/>
      <c r="I850" s="11"/>
      <c r="J850" s="11"/>
    </row>
    <row r="851" spans="1:10" x14ac:dyDescent="0.2">
      <c r="A851" s="2"/>
      <c r="B851" s="12" t="s">
        <v>977</v>
      </c>
      <c r="C851" s="13" t="s">
        <v>774</v>
      </c>
      <c r="D851" s="14">
        <f ca="1">'Royalties Partilha'!D851+'Royalties Concessão'!D851</f>
        <v>0</v>
      </c>
      <c r="E851" s="14">
        <f ca="1">'Royalties Partilha'!E851+'Royalties Concessão'!E851</f>
        <v>0</v>
      </c>
      <c r="F851" s="14">
        <f ca="1">'Royalties Partilha'!F851+'Royalties Concessão'!F851</f>
        <v>0</v>
      </c>
      <c r="G851" s="14">
        <f ca="1">'Royalties Partilha'!G851+'Royalties Concessão'!G851</f>
        <v>0</v>
      </c>
      <c r="H851" s="2"/>
      <c r="I851" s="11"/>
      <c r="J851" s="11"/>
    </row>
    <row r="852" spans="1:10" x14ac:dyDescent="0.2">
      <c r="A852" s="2"/>
      <c r="B852" s="12" t="s">
        <v>775</v>
      </c>
      <c r="C852" s="13" t="s">
        <v>774</v>
      </c>
      <c r="D852" s="14">
        <f ca="1">'Royalties Partilha'!D852+'Royalties Concessão'!D852</f>
        <v>42308.92</v>
      </c>
      <c r="E852" s="14">
        <f ca="1">'Royalties Partilha'!E852+'Royalties Concessão'!E852</f>
        <v>1.6500000000000001</v>
      </c>
      <c r="F852" s="14">
        <f ca="1">'Royalties Partilha'!F852+'Royalties Concessão'!F852</f>
        <v>42310.57</v>
      </c>
      <c r="G852" s="14">
        <f ca="1">'Royalties Partilha'!G852+'Royalties Concessão'!G852</f>
        <v>42310.57</v>
      </c>
      <c r="H852" s="2"/>
      <c r="I852" s="11"/>
      <c r="J852" s="11"/>
    </row>
    <row r="853" spans="1:10" x14ac:dyDescent="0.2">
      <c r="A853" s="2"/>
      <c r="B853" s="12" t="s">
        <v>978</v>
      </c>
      <c r="C853" s="13" t="s">
        <v>774</v>
      </c>
      <c r="D853" s="14">
        <f ca="1">'Royalties Partilha'!D853+'Royalties Concessão'!D853</f>
        <v>0</v>
      </c>
      <c r="E853" s="14">
        <f ca="1">'Royalties Partilha'!E853+'Royalties Concessão'!E853</f>
        <v>0</v>
      </c>
      <c r="F853" s="14">
        <f ca="1">'Royalties Partilha'!F853+'Royalties Concessão'!F853</f>
        <v>0</v>
      </c>
      <c r="G853" s="14">
        <f ca="1">'Royalties Partilha'!G853+'Royalties Concessão'!G853</f>
        <v>0</v>
      </c>
      <c r="H853" s="2"/>
      <c r="I853" s="11"/>
      <c r="J853" s="11"/>
    </row>
    <row r="854" spans="1:10" x14ac:dyDescent="0.2">
      <c r="A854" s="2"/>
      <c r="B854" s="12" t="s">
        <v>776</v>
      </c>
      <c r="C854" s="13" t="s">
        <v>774</v>
      </c>
      <c r="D854" s="14">
        <f ca="1">'Royalties Partilha'!D854+'Royalties Concessão'!D854</f>
        <v>0</v>
      </c>
      <c r="E854" s="14">
        <f ca="1">'Royalties Partilha'!E854+'Royalties Concessão'!E854</f>
        <v>686072.65</v>
      </c>
      <c r="F854" s="14">
        <f ca="1">'Royalties Partilha'!F854+'Royalties Concessão'!F854</f>
        <v>686072.65</v>
      </c>
      <c r="G854" s="14">
        <f ca="1">'Royalties Partilha'!G854+'Royalties Concessão'!G854</f>
        <v>686072.65</v>
      </c>
      <c r="H854" s="2"/>
      <c r="I854" s="11"/>
      <c r="J854" s="11"/>
    </row>
    <row r="855" spans="1:10" x14ac:dyDescent="0.2">
      <c r="A855" s="2"/>
      <c r="B855" s="12" t="s">
        <v>979</v>
      </c>
      <c r="C855" s="13" t="s">
        <v>774</v>
      </c>
      <c r="D855" s="14">
        <f ca="1">'Royalties Partilha'!D855+'Royalties Concessão'!D855</f>
        <v>0</v>
      </c>
      <c r="E855" s="14">
        <f ca="1">'Royalties Partilha'!E855+'Royalties Concessão'!E855</f>
        <v>0</v>
      </c>
      <c r="F855" s="14">
        <f ca="1">'Royalties Partilha'!F855+'Royalties Concessão'!F855</f>
        <v>0</v>
      </c>
      <c r="G855" s="14">
        <f ca="1">'Royalties Partilha'!G855+'Royalties Concessão'!G855</f>
        <v>0</v>
      </c>
      <c r="H855" s="2"/>
      <c r="I855" s="11"/>
      <c r="J855" s="11"/>
    </row>
    <row r="856" spans="1:10" x14ac:dyDescent="0.2">
      <c r="A856" s="2"/>
      <c r="B856" s="12" t="s">
        <v>1053</v>
      </c>
      <c r="C856" s="13" t="s">
        <v>774</v>
      </c>
      <c r="D856" s="14">
        <f ca="1">'Royalties Partilha'!D856+'Royalties Concessão'!D856</f>
        <v>0</v>
      </c>
      <c r="E856" s="14">
        <f ca="1">'Royalties Partilha'!E856+'Royalties Concessão'!E856</f>
        <v>0</v>
      </c>
      <c r="F856" s="14">
        <f ca="1">'Royalties Partilha'!F856+'Royalties Concessão'!F856</f>
        <v>0</v>
      </c>
      <c r="G856" s="14">
        <f ca="1">'Royalties Partilha'!G856+'Royalties Concessão'!G856</f>
        <v>0</v>
      </c>
      <c r="H856" s="2"/>
      <c r="I856" s="11"/>
      <c r="J856" s="11"/>
    </row>
    <row r="857" spans="1:10" x14ac:dyDescent="0.2">
      <c r="A857" s="2"/>
      <c r="B857" s="12" t="s">
        <v>980</v>
      </c>
      <c r="C857" s="13" t="s">
        <v>774</v>
      </c>
      <c r="D857" s="14">
        <f ca="1">'Royalties Partilha'!D857+'Royalties Concessão'!D857</f>
        <v>0</v>
      </c>
      <c r="E857" s="14">
        <f ca="1">'Royalties Partilha'!E857+'Royalties Concessão'!E857</f>
        <v>0</v>
      </c>
      <c r="F857" s="14">
        <f ca="1">'Royalties Partilha'!F857+'Royalties Concessão'!F857</f>
        <v>0</v>
      </c>
      <c r="G857" s="14">
        <f ca="1">'Royalties Partilha'!G857+'Royalties Concessão'!G857</f>
        <v>0</v>
      </c>
      <c r="H857" s="2"/>
      <c r="I857" s="11"/>
      <c r="J857" s="11"/>
    </row>
    <row r="858" spans="1:10" x14ac:dyDescent="0.2">
      <c r="A858" s="2"/>
      <c r="B858" s="12" t="s">
        <v>1054</v>
      </c>
      <c r="C858" s="13" t="s">
        <v>774</v>
      </c>
      <c r="D858" s="14">
        <f ca="1">'Royalties Partilha'!D858+'Royalties Concessão'!D858</f>
        <v>651108.56000000006</v>
      </c>
      <c r="E858" s="14">
        <f ca="1">'Royalties Partilha'!E858+'Royalties Concessão'!E858</f>
        <v>0</v>
      </c>
      <c r="F858" s="14">
        <f ca="1">'Royalties Partilha'!F858+'Royalties Concessão'!F858</f>
        <v>651108.56000000006</v>
      </c>
      <c r="G858" s="14">
        <f ca="1">'Royalties Partilha'!G858+'Royalties Concessão'!G858</f>
        <v>651108.56000000006</v>
      </c>
      <c r="H858" s="2"/>
      <c r="I858" s="11"/>
      <c r="J858" s="11"/>
    </row>
    <row r="859" spans="1:10" x14ac:dyDescent="0.2">
      <c r="A859" s="2"/>
      <c r="B859" s="12" t="s">
        <v>777</v>
      </c>
      <c r="C859" s="13" t="s">
        <v>774</v>
      </c>
      <c r="D859" s="14">
        <f ca="1">'Royalties Partilha'!D859+'Royalties Concessão'!D859</f>
        <v>638974.13</v>
      </c>
      <c r="E859" s="14">
        <f ca="1">'Royalties Partilha'!E859+'Royalties Concessão'!E859</f>
        <v>686072.65999999992</v>
      </c>
      <c r="F859" s="14">
        <f ca="1">'Royalties Partilha'!F859+'Royalties Concessão'!F859</f>
        <v>1325046.79</v>
      </c>
      <c r="G859" s="14">
        <f ca="1">'Royalties Partilha'!G859+'Royalties Concessão'!G859</f>
        <v>1325046.79</v>
      </c>
      <c r="H859" s="2"/>
      <c r="I859" s="11"/>
      <c r="J859" s="11"/>
    </row>
    <row r="860" spans="1:10" x14ac:dyDescent="0.2">
      <c r="A860" s="2"/>
      <c r="B860" s="12" t="s">
        <v>981</v>
      </c>
      <c r="C860" s="13" t="s">
        <v>774</v>
      </c>
      <c r="D860" s="14">
        <f ca="1">'Royalties Partilha'!D860+'Royalties Concessão'!D860</f>
        <v>0</v>
      </c>
      <c r="E860" s="14">
        <f ca="1">'Royalties Partilha'!E860+'Royalties Concessão'!E860</f>
        <v>0</v>
      </c>
      <c r="F860" s="14">
        <f ca="1">'Royalties Partilha'!F860+'Royalties Concessão'!F860</f>
        <v>0</v>
      </c>
      <c r="G860" s="14">
        <f ca="1">'Royalties Partilha'!G860+'Royalties Concessão'!G860</f>
        <v>0</v>
      </c>
      <c r="H860" s="2"/>
      <c r="I860" s="11"/>
      <c r="J860" s="11"/>
    </row>
    <row r="861" spans="1:10" x14ac:dyDescent="0.2">
      <c r="A861" s="2"/>
      <c r="B861" s="12" t="s">
        <v>778</v>
      </c>
      <c r="C861" s="13" t="s">
        <v>774</v>
      </c>
      <c r="D861" s="14">
        <f ca="1">'Royalties Partilha'!D861+'Royalties Concessão'!D861</f>
        <v>0</v>
      </c>
      <c r="E861" s="14">
        <f ca="1">'Royalties Partilha'!E861+'Royalties Concessão'!E861</f>
        <v>0</v>
      </c>
      <c r="F861" s="14">
        <f ca="1">'Royalties Partilha'!F861+'Royalties Concessão'!F861</f>
        <v>0</v>
      </c>
      <c r="G861" s="14">
        <f ca="1">'Royalties Partilha'!G861+'Royalties Concessão'!G861</f>
        <v>0</v>
      </c>
      <c r="H861" s="2"/>
      <c r="I861" s="11"/>
      <c r="J861" s="11"/>
    </row>
    <row r="862" spans="1:10" x14ac:dyDescent="0.2">
      <c r="A862" s="2"/>
      <c r="B862" s="12" t="s">
        <v>982</v>
      </c>
      <c r="C862" s="13" t="s">
        <v>774</v>
      </c>
      <c r="D862" s="14">
        <f ca="1">'Royalties Partilha'!D862+'Royalties Concessão'!D862</f>
        <v>0</v>
      </c>
      <c r="E862" s="14">
        <f ca="1">'Royalties Partilha'!E862+'Royalties Concessão'!E862</f>
        <v>0</v>
      </c>
      <c r="F862" s="14">
        <f ca="1">'Royalties Partilha'!F862+'Royalties Concessão'!F862</f>
        <v>0</v>
      </c>
      <c r="G862" s="14">
        <f ca="1">'Royalties Partilha'!G862+'Royalties Concessão'!G862</f>
        <v>0</v>
      </c>
      <c r="H862" s="2"/>
      <c r="I862" s="11"/>
      <c r="J862" s="11"/>
    </row>
    <row r="863" spans="1:10" x14ac:dyDescent="0.2">
      <c r="A863" s="2"/>
      <c r="B863" s="12" t="s">
        <v>983</v>
      </c>
      <c r="C863" s="13" t="s">
        <v>774</v>
      </c>
      <c r="D863" s="14">
        <f ca="1">'Royalties Partilha'!D863+'Royalties Concessão'!D863</f>
        <v>0</v>
      </c>
      <c r="E863" s="14">
        <f ca="1">'Royalties Partilha'!E863+'Royalties Concessão'!E863</f>
        <v>0</v>
      </c>
      <c r="F863" s="14">
        <f ca="1">'Royalties Partilha'!F863+'Royalties Concessão'!F863</f>
        <v>0</v>
      </c>
      <c r="G863" s="14">
        <f ca="1">'Royalties Partilha'!G863+'Royalties Concessão'!G863</f>
        <v>0</v>
      </c>
      <c r="H863" s="2"/>
      <c r="I863" s="11"/>
      <c r="J863" s="11"/>
    </row>
    <row r="864" spans="1:10" x14ac:dyDescent="0.2">
      <c r="A864" s="2"/>
      <c r="B864" s="12" t="s">
        <v>984</v>
      </c>
      <c r="C864" s="13" t="s">
        <v>774</v>
      </c>
      <c r="D864" s="14">
        <f ca="1">'Royalties Partilha'!D864+'Royalties Concessão'!D864</f>
        <v>0</v>
      </c>
      <c r="E864" s="14">
        <f ca="1">'Royalties Partilha'!E864+'Royalties Concessão'!E864</f>
        <v>0</v>
      </c>
      <c r="F864" s="14">
        <f ca="1">'Royalties Partilha'!F864+'Royalties Concessão'!F864</f>
        <v>0</v>
      </c>
      <c r="G864" s="14">
        <f ca="1">'Royalties Partilha'!G864+'Royalties Concessão'!G864</f>
        <v>0</v>
      </c>
      <c r="H864" s="2"/>
      <c r="I864" s="11"/>
      <c r="J864" s="11"/>
    </row>
    <row r="865" spans="1:10" x14ac:dyDescent="0.2">
      <c r="A865" s="2"/>
      <c r="B865" s="12" t="s">
        <v>985</v>
      </c>
      <c r="C865" s="13" t="s">
        <v>774</v>
      </c>
      <c r="D865" s="14">
        <f ca="1">'Royalties Partilha'!D865+'Royalties Concessão'!D865</f>
        <v>0</v>
      </c>
      <c r="E865" s="14">
        <f ca="1">'Royalties Partilha'!E865+'Royalties Concessão'!E865</f>
        <v>0</v>
      </c>
      <c r="F865" s="14">
        <f ca="1">'Royalties Partilha'!F865+'Royalties Concessão'!F865</f>
        <v>0</v>
      </c>
      <c r="G865" s="14">
        <f ca="1">'Royalties Partilha'!G865+'Royalties Concessão'!G865</f>
        <v>0</v>
      </c>
      <c r="H865" s="2"/>
      <c r="I865" s="11"/>
      <c r="J865" s="11"/>
    </row>
    <row r="866" spans="1:10" x14ac:dyDescent="0.2">
      <c r="A866" s="2"/>
      <c r="B866" s="12" t="s">
        <v>1045</v>
      </c>
      <c r="C866" s="13" t="s">
        <v>774</v>
      </c>
      <c r="D866" s="14">
        <f ca="1">'Royalties Partilha'!D866+'Royalties Concessão'!D866</f>
        <v>654007.05000000005</v>
      </c>
      <c r="E866" s="14">
        <f ca="1">'Royalties Partilha'!E866+'Royalties Concessão'!E866</f>
        <v>0</v>
      </c>
      <c r="F866" s="14">
        <f ca="1">'Royalties Partilha'!F866+'Royalties Concessão'!F866</f>
        <v>654007.05000000005</v>
      </c>
      <c r="G866" s="14">
        <f ca="1">'Royalties Partilha'!G866+'Royalties Concessão'!G866</f>
        <v>654007.05000000005</v>
      </c>
      <c r="H866" s="2"/>
      <c r="I866" s="11"/>
      <c r="J866" s="11"/>
    </row>
    <row r="867" spans="1:10" x14ac:dyDescent="0.2">
      <c r="A867" s="2"/>
      <c r="B867" s="12" t="s">
        <v>986</v>
      </c>
      <c r="C867" s="13" t="s">
        <v>774</v>
      </c>
      <c r="D867" s="14">
        <f ca="1">'Royalties Partilha'!D867+'Royalties Concessão'!D867</f>
        <v>0</v>
      </c>
      <c r="E867" s="14">
        <f ca="1">'Royalties Partilha'!E867+'Royalties Concessão'!E867</f>
        <v>0</v>
      </c>
      <c r="F867" s="14">
        <f ca="1">'Royalties Partilha'!F867+'Royalties Concessão'!F867</f>
        <v>0</v>
      </c>
      <c r="G867" s="14">
        <f ca="1">'Royalties Partilha'!G867+'Royalties Concessão'!G867</f>
        <v>0</v>
      </c>
      <c r="H867" s="2"/>
      <c r="I867" s="11"/>
      <c r="J867" s="11"/>
    </row>
    <row r="868" spans="1:10" x14ac:dyDescent="0.2">
      <c r="A868" s="2"/>
      <c r="B868" s="12" t="s">
        <v>987</v>
      </c>
      <c r="C868" s="13" t="s">
        <v>774</v>
      </c>
      <c r="D868" s="14">
        <f ca="1">'Royalties Partilha'!D868+'Royalties Concessão'!D868</f>
        <v>0</v>
      </c>
      <c r="E868" s="14">
        <f ca="1">'Royalties Partilha'!E868+'Royalties Concessão'!E868</f>
        <v>0</v>
      </c>
      <c r="F868" s="14">
        <f ca="1">'Royalties Partilha'!F868+'Royalties Concessão'!F868</f>
        <v>0</v>
      </c>
      <c r="G868" s="14">
        <f ca="1">'Royalties Partilha'!G868+'Royalties Concessão'!G868</f>
        <v>0</v>
      </c>
      <c r="H868" s="2"/>
      <c r="I868" s="11"/>
      <c r="J868" s="11"/>
    </row>
    <row r="869" spans="1:10" x14ac:dyDescent="0.2">
      <c r="A869" s="2"/>
      <c r="B869" s="12" t="s">
        <v>988</v>
      </c>
      <c r="C869" s="13" t="s">
        <v>774</v>
      </c>
      <c r="D869" s="14">
        <f ca="1">'Royalties Partilha'!D869+'Royalties Concessão'!D869</f>
        <v>0</v>
      </c>
      <c r="E869" s="14">
        <f ca="1">'Royalties Partilha'!E869+'Royalties Concessão'!E869</f>
        <v>0</v>
      </c>
      <c r="F869" s="14">
        <f ca="1">'Royalties Partilha'!F869+'Royalties Concessão'!F869</f>
        <v>0</v>
      </c>
      <c r="G869" s="14">
        <f ca="1">'Royalties Partilha'!G869+'Royalties Concessão'!G869</f>
        <v>0</v>
      </c>
      <c r="H869" s="2"/>
      <c r="I869" s="11"/>
      <c r="J869" s="11"/>
    </row>
    <row r="870" spans="1:10" x14ac:dyDescent="0.2">
      <c r="A870" s="2"/>
      <c r="B870" s="12" t="s">
        <v>989</v>
      </c>
      <c r="C870" s="13" t="s">
        <v>774</v>
      </c>
      <c r="D870" s="14">
        <f ca="1">'Royalties Partilha'!D870+'Royalties Concessão'!D870</f>
        <v>0</v>
      </c>
      <c r="E870" s="14">
        <f ca="1">'Royalties Partilha'!E870+'Royalties Concessão'!E870</f>
        <v>0</v>
      </c>
      <c r="F870" s="14">
        <f ca="1">'Royalties Partilha'!F870+'Royalties Concessão'!F870</f>
        <v>0</v>
      </c>
      <c r="G870" s="14">
        <f ca="1">'Royalties Partilha'!G870+'Royalties Concessão'!G870</f>
        <v>0</v>
      </c>
      <c r="H870" s="2"/>
      <c r="I870" s="11"/>
      <c r="J870" s="11"/>
    </row>
    <row r="871" spans="1:10" x14ac:dyDescent="0.2">
      <c r="A871" s="2"/>
      <c r="B871" s="12" t="s">
        <v>779</v>
      </c>
      <c r="C871" s="13" t="s">
        <v>774</v>
      </c>
      <c r="D871" s="14">
        <f ca="1">'Royalties Partilha'!D871+'Royalties Concessão'!D871</f>
        <v>570603.13</v>
      </c>
      <c r="E871" s="14">
        <f ca="1">'Royalties Partilha'!E871+'Royalties Concessão'!E871</f>
        <v>914763.53999999992</v>
      </c>
      <c r="F871" s="14">
        <f ca="1">'Royalties Partilha'!F871+'Royalties Concessão'!F871</f>
        <v>1485366.67</v>
      </c>
      <c r="G871" s="14">
        <f ca="1">'Royalties Partilha'!G871+'Royalties Concessão'!G871</f>
        <v>1485366.67</v>
      </c>
      <c r="H871" s="2"/>
      <c r="I871" s="11"/>
      <c r="J871" s="11"/>
    </row>
    <row r="872" spans="1:10" x14ac:dyDescent="0.2">
      <c r="A872" s="2"/>
      <c r="B872" s="12" t="s">
        <v>990</v>
      </c>
      <c r="C872" s="13" t="s">
        <v>774</v>
      </c>
      <c r="D872" s="14">
        <f ca="1">'Royalties Partilha'!D872+'Royalties Concessão'!D872</f>
        <v>0</v>
      </c>
      <c r="E872" s="14">
        <f ca="1">'Royalties Partilha'!E872+'Royalties Concessão'!E872</f>
        <v>0</v>
      </c>
      <c r="F872" s="14">
        <f ca="1">'Royalties Partilha'!F872+'Royalties Concessão'!F872</f>
        <v>0</v>
      </c>
      <c r="G872" s="14">
        <f ca="1">'Royalties Partilha'!G872+'Royalties Concessão'!G872</f>
        <v>0</v>
      </c>
      <c r="H872" s="2"/>
      <c r="I872" s="11"/>
      <c r="J872" s="11"/>
    </row>
    <row r="873" spans="1:10" x14ac:dyDescent="0.2">
      <c r="A873" s="2"/>
      <c r="B873" s="12" t="s">
        <v>991</v>
      </c>
      <c r="C873" s="13" t="s">
        <v>774</v>
      </c>
      <c r="D873" s="14">
        <f ca="1">'Royalties Partilha'!D873+'Royalties Concessão'!D873</f>
        <v>0</v>
      </c>
      <c r="E873" s="14">
        <f ca="1">'Royalties Partilha'!E873+'Royalties Concessão'!E873</f>
        <v>0</v>
      </c>
      <c r="F873" s="14">
        <f ca="1">'Royalties Partilha'!F873+'Royalties Concessão'!F873</f>
        <v>0</v>
      </c>
      <c r="G873" s="14">
        <f ca="1">'Royalties Partilha'!G873+'Royalties Concessão'!G873</f>
        <v>0</v>
      </c>
      <c r="H873" s="2"/>
      <c r="I873" s="11"/>
      <c r="J873" s="11"/>
    </row>
    <row r="874" spans="1:10" x14ac:dyDescent="0.2">
      <c r="A874" s="2"/>
      <c r="B874" s="39" t="s">
        <v>780</v>
      </c>
      <c r="C874" s="40"/>
      <c r="D874" s="14">
        <f ca="1">'Royalties Partilha'!D874+'Royalties Concessão'!D874</f>
        <v>3208110.35</v>
      </c>
      <c r="E874" s="14">
        <f ca="1">'Royalties Partilha'!E874+'Royalties Concessão'!E874</f>
        <v>2286910.5</v>
      </c>
      <c r="F874" s="14">
        <f ca="1">'Royalties Partilha'!F874+'Royalties Concessão'!F874</f>
        <v>5495020.8500000006</v>
      </c>
      <c r="G874" s="14">
        <f ca="1">'Royalties Partilha'!G874+'Royalties Concessão'!G874</f>
        <v>5495020.8500000006</v>
      </c>
      <c r="H874" s="2"/>
      <c r="I874" s="11"/>
      <c r="J874" s="11"/>
    </row>
    <row r="875" spans="1:10" x14ac:dyDescent="0.2">
      <c r="A875" s="2"/>
      <c r="B875" s="12" t="s">
        <v>781</v>
      </c>
      <c r="C875" s="13" t="s">
        <v>782</v>
      </c>
      <c r="D875" s="14">
        <f ca="1">'Royalties Partilha'!D875+'Royalties Concessão'!D875</f>
        <v>0</v>
      </c>
      <c r="E875" s="14">
        <f ca="1">'Royalties Partilha'!E875+'Royalties Concessão'!E875</f>
        <v>465708</v>
      </c>
      <c r="F875" s="14">
        <f ca="1">'Royalties Partilha'!F875+'Royalties Concessão'!F875</f>
        <v>465708</v>
      </c>
      <c r="G875" s="14">
        <f ca="1">'Royalties Partilha'!G875+'Royalties Concessão'!G875</f>
        <v>465708</v>
      </c>
      <c r="H875" s="2"/>
      <c r="I875" s="11"/>
      <c r="J875" s="11"/>
    </row>
    <row r="876" spans="1:10" x14ac:dyDescent="0.2">
      <c r="A876" s="2"/>
      <c r="B876" s="12" t="s">
        <v>783</v>
      </c>
      <c r="C876" s="13" t="s">
        <v>782</v>
      </c>
      <c r="D876" s="14">
        <f ca="1">'Royalties Partilha'!D876+'Royalties Concessão'!D876</f>
        <v>0</v>
      </c>
      <c r="E876" s="14">
        <f ca="1">'Royalties Partilha'!E876+'Royalties Concessão'!E876</f>
        <v>465708</v>
      </c>
      <c r="F876" s="14">
        <f ca="1">'Royalties Partilha'!F876+'Royalties Concessão'!F876</f>
        <v>465708</v>
      </c>
      <c r="G876" s="14">
        <f ca="1">'Royalties Partilha'!G876+'Royalties Concessão'!G876</f>
        <v>465708</v>
      </c>
      <c r="H876" s="2"/>
      <c r="I876" s="11"/>
      <c r="J876" s="11"/>
    </row>
    <row r="877" spans="1:10" x14ac:dyDescent="0.2">
      <c r="A877" s="2"/>
      <c r="B877" s="12" t="s">
        <v>1055</v>
      </c>
      <c r="C877" s="13" t="s">
        <v>782</v>
      </c>
      <c r="D877" s="14">
        <f ca="1">'Royalties Partilha'!D877+'Royalties Concessão'!D877</f>
        <v>0</v>
      </c>
      <c r="E877" s="14">
        <f ca="1">'Royalties Partilha'!E877+'Royalties Concessão'!E877</f>
        <v>0</v>
      </c>
      <c r="F877" s="14">
        <f ca="1">'Royalties Partilha'!F877+'Royalties Concessão'!F877</f>
        <v>0</v>
      </c>
      <c r="G877" s="14">
        <f ca="1">'Royalties Partilha'!G877+'Royalties Concessão'!G877</f>
        <v>0</v>
      </c>
      <c r="H877" s="2"/>
      <c r="I877" s="11"/>
      <c r="J877" s="11"/>
    </row>
    <row r="878" spans="1:10" x14ac:dyDescent="0.2">
      <c r="A878" s="2"/>
      <c r="B878" s="12" t="s">
        <v>784</v>
      </c>
      <c r="C878" s="13" t="s">
        <v>782</v>
      </c>
      <c r="D878" s="14">
        <f ca="1">'Royalties Partilha'!D878+'Royalties Concessão'!D878</f>
        <v>0</v>
      </c>
      <c r="E878" s="14">
        <f ca="1">'Royalties Partilha'!E878+'Royalties Concessão'!E878</f>
        <v>465708</v>
      </c>
      <c r="F878" s="14">
        <f ca="1">'Royalties Partilha'!F878+'Royalties Concessão'!F878</f>
        <v>465708</v>
      </c>
      <c r="G878" s="14">
        <f ca="1">'Royalties Partilha'!G878+'Royalties Concessão'!G878</f>
        <v>465708</v>
      </c>
      <c r="H878" s="2"/>
      <c r="I878" s="11"/>
      <c r="J878" s="11"/>
    </row>
    <row r="879" spans="1:10" x14ac:dyDescent="0.2">
      <c r="A879" s="2"/>
      <c r="B879" s="12" t="s">
        <v>1046</v>
      </c>
      <c r="C879" s="13" t="s">
        <v>782</v>
      </c>
      <c r="D879" s="14">
        <f ca="1">'Royalties Partilha'!D879+'Royalties Concessão'!D879</f>
        <v>0</v>
      </c>
      <c r="E879" s="14">
        <f ca="1">'Royalties Partilha'!E879+'Royalties Concessão'!E879</f>
        <v>0</v>
      </c>
      <c r="F879" s="14">
        <f ca="1">'Royalties Partilha'!F879+'Royalties Concessão'!F879</f>
        <v>0</v>
      </c>
      <c r="G879" s="14">
        <f ca="1">'Royalties Partilha'!G879+'Royalties Concessão'!G879</f>
        <v>0</v>
      </c>
      <c r="H879" s="2"/>
      <c r="I879" s="11"/>
      <c r="J879" s="11"/>
    </row>
    <row r="880" spans="1:10" x14ac:dyDescent="0.2">
      <c r="A880" s="2"/>
      <c r="B880" s="12" t="s">
        <v>1056</v>
      </c>
      <c r="C880" s="13" t="s">
        <v>782</v>
      </c>
      <c r="D880" s="14">
        <f ca="1">'Royalties Partilha'!D880+'Royalties Concessão'!D880</f>
        <v>0</v>
      </c>
      <c r="E880" s="14">
        <f ca="1">'Royalties Partilha'!E880+'Royalties Concessão'!E880</f>
        <v>0</v>
      </c>
      <c r="F880" s="14">
        <f ca="1">'Royalties Partilha'!F880+'Royalties Concessão'!F880</f>
        <v>0</v>
      </c>
      <c r="G880" s="14">
        <f ca="1">'Royalties Partilha'!G880+'Royalties Concessão'!G880</f>
        <v>0</v>
      </c>
      <c r="H880" s="2"/>
      <c r="I880" s="11"/>
      <c r="J880" s="11"/>
    </row>
    <row r="881" spans="1:10" x14ac:dyDescent="0.2">
      <c r="A881" s="2"/>
      <c r="B881" s="12" t="s">
        <v>785</v>
      </c>
      <c r="C881" s="13" t="s">
        <v>782</v>
      </c>
      <c r="D881" s="14">
        <f ca="1">'Royalties Partilha'!D881+'Royalties Concessão'!D881</f>
        <v>0</v>
      </c>
      <c r="E881" s="14">
        <f ca="1">'Royalties Partilha'!E881+'Royalties Concessão'!E881</f>
        <v>465708</v>
      </c>
      <c r="F881" s="14">
        <f ca="1">'Royalties Partilha'!F881+'Royalties Concessão'!F881</f>
        <v>465708</v>
      </c>
      <c r="G881" s="14">
        <f ca="1">'Royalties Partilha'!G881+'Royalties Concessão'!G881</f>
        <v>465708</v>
      </c>
      <c r="H881" s="2"/>
      <c r="I881" s="11"/>
      <c r="J881" s="11"/>
    </row>
    <row r="882" spans="1:10" x14ac:dyDescent="0.2">
      <c r="A882" s="2"/>
      <c r="B882" s="12" t="s">
        <v>786</v>
      </c>
      <c r="C882" s="13" t="s">
        <v>782</v>
      </c>
      <c r="D882" s="14">
        <f ca="1">'Royalties Partilha'!D882+'Royalties Concessão'!D882</f>
        <v>0</v>
      </c>
      <c r="E882" s="14">
        <f ca="1">'Royalties Partilha'!E882+'Royalties Concessão'!E882</f>
        <v>465445.76</v>
      </c>
      <c r="F882" s="14">
        <f ca="1">'Royalties Partilha'!F882+'Royalties Concessão'!F882</f>
        <v>465445.76</v>
      </c>
      <c r="G882" s="14">
        <f ca="1">'Royalties Partilha'!G882+'Royalties Concessão'!G882</f>
        <v>465445.76</v>
      </c>
      <c r="H882" s="2"/>
      <c r="I882" s="11"/>
      <c r="J882" s="11"/>
    </row>
    <row r="883" spans="1:10" x14ac:dyDescent="0.2">
      <c r="A883" s="2"/>
      <c r="B883" s="12" t="s">
        <v>1057</v>
      </c>
      <c r="C883" s="13" t="s">
        <v>782</v>
      </c>
      <c r="D883" s="14">
        <f ca="1">'Royalties Partilha'!D883+'Royalties Concessão'!D883</f>
        <v>0</v>
      </c>
      <c r="E883" s="14">
        <f ca="1">'Royalties Partilha'!E883+'Royalties Concessão'!E883</f>
        <v>0</v>
      </c>
      <c r="F883" s="14">
        <f ca="1">'Royalties Partilha'!F883+'Royalties Concessão'!F883</f>
        <v>0</v>
      </c>
      <c r="G883" s="14">
        <f ca="1">'Royalties Partilha'!G883+'Royalties Concessão'!G883</f>
        <v>0</v>
      </c>
      <c r="H883" s="2"/>
      <c r="I883" s="11"/>
      <c r="J883" s="11"/>
    </row>
    <row r="884" spans="1:10" x14ac:dyDescent="0.2">
      <c r="A884" s="2"/>
      <c r="B884" s="12" t="s">
        <v>787</v>
      </c>
      <c r="C884" s="13" t="s">
        <v>782</v>
      </c>
      <c r="D884" s="14">
        <f ca="1">'Royalties Partilha'!D884+'Royalties Concessão'!D884</f>
        <v>574655.02</v>
      </c>
      <c r="E884" s="14">
        <f ca="1">'Royalties Partilha'!E884+'Royalties Concessão'!E884</f>
        <v>1552360.06</v>
      </c>
      <c r="F884" s="14">
        <f ca="1">'Royalties Partilha'!F884+'Royalties Concessão'!F884</f>
        <v>2127015.08</v>
      </c>
      <c r="G884" s="14">
        <f ca="1">'Royalties Partilha'!G884+'Royalties Concessão'!G884</f>
        <v>2127015.08</v>
      </c>
      <c r="H884" s="2"/>
      <c r="I884" s="11"/>
      <c r="J884" s="11"/>
    </row>
    <row r="885" spans="1:10" x14ac:dyDescent="0.2">
      <c r="A885" s="2"/>
      <c r="B885" s="12" t="s">
        <v>1058</v>
      </c>
      <c r="C885" s="13" t="s">
        <v>782</v>
      </c>
      <c r="D885" s="14">
        <f ca="1">'Royalties Partilha'!D885+'Royalties Concessão'!D885</f>
        <v>0</v>
      </c>
      <c r="E885" s="14">
        <f ca="1">'Royalties Partilha'!E885+'Royalties Concessão'!E885</f>
        <v>0</v>
      </c>
      <c r="F885" s="14">
        <f ca="1">'Royalties Partilha'!F885+'Royalties Concessão'!F885</f>
        <v>0</v>
      </c>
      <c r="G885" s="14">
        <f ca="1">'Royalties Partilha'!G885+'Royalties Concessão'!G885</f>
        <v>0</v>
      </c>
      <c r="H885" s="2"/>
      <c r="I885" s="11"/>
      <c r="J885" s="11"/>
    </row>
    <row r="886" spans="1:10" x14ac:dyDescent="0.2">
      <c r="A886" s="2"/>
      <c r="B886" s="12" t="s">
        <v>1059</v>
      </c>
      <c r="C886" s="13" t="s">
        <v>782</v>
      </c>
      <c r="D886" s="14">
        <f ca="1">'Royalties Partilha'!D886+'Royalties Concessão'!D886</f>
        <v>0</v>
      </c>
      <c r="E886" s="14">
        <f ca="1">'Royalties Partilha'!E886+'Royalties Concessão'!E886</f>
        <v>0</v>
      </c>
      <c r="F886" s="14">
        <f ca="1">'Royalties Partilha'!F886+'Royalties Concessão'!F886</f>
        <v>0</v>
      </c>
      <c r="G886" s="14">
        <f ca="1">'Royalties Partilha'!G886+'Royalties Concessão'!G886</f>
        <v>0</v>
      </c>
      <c r="H886" s="2"/>
      <c r="I886" s="11"/>
      <c r="J886" s="11"/>
    </row>
    <row r="887" spans="1:10" x14ac:dyDescent="0.2">
      <c r="A887" s="2"/>
      <c r="B887" s="12" t="s">
        <v>1060</v>
      </c>
      <c r="C887" s="13" t="s">
        <v>782</v>
      </c>
      <c r="D887" s="14">
        <f ca="1">'Royalties Partilha'!D887+'Royalties Concessão'!D887</f>
        <v>0</v>
      </c>
      <c r="E887" s="14">
        <f ca="1">'Royalties Partilha'!E887+'Royalties Concessão'!E887</f>
        <v>0</v>
      </c>
      <c r="F887" s="14">
        <f ca="1">'Royalties Partilha'!F887+'Royalties Concessão'!F887</f>
        <v>0</v>
      </c>
      <c r="G887" s="14">
        <f ca="1">'Royalties Partilha'!G887+'Royalties Concessão'!G887</f>
        <v>0</v>
      </c>
      <c r="H887" s="2"/>
      <c r="I887" s="11"/>
      <c r="J887" s="11"/>
    </row>
    <row r="888" spans="1:10" x14ac:dyDescent="0.2">
      <c r="A888" s="2"/>
      <c r="B888" s="12" t="s">
        <v>1061</v>
      </c>
      <c r="C888" s="13" t="s">
        <v>782</v>
      </c>
      <c r="D888" s="14">
        <f ca="1">'Royalties Partilha'!D888+'Royalties Concessão'!D888</f>
        <v>0</v>
      </c>
      <c r="E888" s="14">
        <f ca="1">'Royalties Partilha'!E888+'Royalties Concessão'!E888</f>
        <v>0</v>
      </c>
      <c r="F888" s="14">
        <f ca="1">'Royalties Partilha'!F888+'Royalties Concessão'!F888</f>
        <v>0</v>
      </c>
      <c r="G888" s="14">
        <f ca="1">'Royalties Partilha'!G888+'Royalties Concessão'!G888</f>
        <v>0</v>
      </c>
      <c r="H888" s="2"/>
      <c r="I888" s="11"/>
      <c r="J888" s="11"/>
    </row>
    <row r="889" spans="1:10" x14ac:dyDescent="0.2">
      <c r="A889" s="2"/>
      <c r="B889" s="39" t="s">
        <v>788</v>
      </c>
      <c r="C889" s="40"/>
      <c r="D889" s="14">
        <f ca="1">'Royalties Partilha'!D889+'Royalties Concessão'!D889</f>
        <v>574655.02</v>
      </c>
      <c r="E889" s="14">
        <f ca="1">'Royalties Partilha'!E889+'Royalties Concessão'!E889</f>
        <v>3880637.8200000003</v>
      </c>
      <c r="F889" s="14">
        <f ca="1">'Royalties Partilha'!F889+'Royalties Concessão'!F889</f>
        <v>4455292.84</v>
      </c>
      <c r="G889" s="14">
        <f ca="1">'Royalties Partilha'!G889+'Royalties Concessão'!G889</f>
        <v>4455292.84</v>
      </c>
      <c r="H889" s="2"/>
      <c r="I889" s="11"/>
      <c r="J889" s="11"/>
    </row>
    <row r="890" spans="1:10" x14ac:dyDescent="0.2">
      <c r="A890" s="2"/>
      <c r="B890" s="12" t="s">
        <v>1072</v>
      </c>
      <c r="C890" s="13" t="s">
        <v>789</v>
      </c>
      <c r="D890" s="14">
        <f ca="1">'Royalties Partilha'!D890+'Royalties Concessão'!D890</f>
        <v>3517.02</v>
      </c>
      <c r="E890" s="14">
        <f ca="1">'Royalties Partilha'!E890+'Royalties Concessão'!E890</f>
        <v>0</v>
      </c>
      <c r="F890" s="14">
        <f ca="1">'Royalties Partilha'!F890+'Royalties Concessão'!F890</f>
        <v>3517.02</v>
      </c>
      <c r="G890" s="14">
        <f ca="1">'Royalties Partilha'!G890+'Royalties Concessão'!G890</f>
        <v>3517.02</v>
      </c>
      <c r="H890" s="2"/>
      <c r="I890" s="11"/>
      <c r="J890" s="11"/>
    </row>
    <row r="891" spans="1:10" x14ac:dyDescent="0.2">
      <c r="A891" s="2"/>
      <c r="B891" s="12" t="s">
        <v>790</v>
      </c>
      <c r="C891" s="13" t="s">
        <v>789</v>
      </c>
      <c r="D891" s="14">
        <f ca="1">'Royalties Partilha'!D891+'Royalties Concessão'!D891</f>
        <v>4531.0200000000004</v>
      </c>
      <c r="E891" s="14">
        <f ca="1">'Royalties Partilha'!E891+'Royalties Concessão'!E891</f>
        <v>0</v>
      </c>
      <c r="F891" s="14">
        <f ca="1">'Royalties Partilha'!F891+'Royalties Concessão'!F891</f>
        <v>4531.0200000000004</v>
      </c>
      <c r="G891" s="14">
        <f ca="1">'Royalties Partilha'!G891+'Royalties Concessão'!G891</f>
        <v>4531.0200000000004</v>
      </c>
      <c r="H891" s="2"/>
      <c r="I891" s="11"/>
      <c r="J891" s="11"/>
    </row>
    <row r="892" spans="1:10" x14ac:dyDescent="0.2">
      <c r="A892" s="2"/>
      <c r="B892" s="12" t="s">
        <v>791</v>
      </c>
      <c r="C892" s="13" t="s">
        <v>789</v>
      </c>
      <c r="D892" s="14">
        <f ca="1">'Royalties Partilha'!D892+'Royalties Concessão'!D892</f>
        <v>733045.86</v>
      </c>
      <c r="E892" s="14">
        <f ca="1">'Royalties Partilha'!E892+'Royalties Concessão'!E892</f>
        <v>288402.37</v>
      </c>
      <c r="F892" s="14">
        <f ca="1">'Royalties Partilha'!F892+'Royalties Concessão'!F892</f>
        <v>1021448.23</v>
      </c>
      <c r="G892" s="14">
        <f ca="1">'Royalties Partilha'!G892+'Royalties Concessão'!G892</f>
        <v>1021448.23</v>
      </c>
      <c r="H892" s="2"/>
      <c r="I892" s="11"/>
      <c r="J892" s="11"/>
    </row>
    <row r="893" spans="1:10" x14ac:dyDescent="0.2">
      <c r="A893" s="2"/>
      <c r="B893" s="12" t="s">
        <v>792</v>
      </c>
      <c r="C893" s="13" t="s">
        <v>789</v>
      </c>
      <c r="D893" s="14">
        <f ca="1">'Royalties Partilha'!D893+'Royalties Concessão'!D893</f>
        <v>3651.76</v>
      </c>
      <c r="E893" s="14">
        <f ca="1">'Royalties Partilha'!E893+'Royalties Concessão'!E893</f>
        <v>0</v>
      </c>
      <c r="F893" s="14">
        <f ca="1">'Royalties Partilha'!F893+'Royalties Concessão'!F893</f>
        <v>3651.76</v>
      </c>
      <c r="G893" s="14">
        <f ca="1">'Royalties Partilha'!G893+'Royalties Concessão'!G893</f>
        <v>3651.76</v>
      </c>
      <c r="H893" s="2"/>
      <c r="I893" s="11"/>
      <c r="J893" s="11"/>
    </row>
    <row r="894" spans="1:10" x14ac:dyDescent="0.2">
      <c r="A894" s="2"/>
      <c r="B894" s="12" t="s">
        <v>793</v>
      </c>
      <c r="C894" s="13" t="s">
        <v>789</v>
      </c>
      <c r="D894" s="14">
        <f ca="1">'Royalties Partilha'!D894+'Royalties Concessão'!D894</f>
        <v>650842.68000000005</v>
      </c>
      <c r="E894" s="14">
        <f ca="1">'Royalties Partilha'!E894+'Royalties Concessão'!E894</f>
        <v>433.66</v>
      </c>
      <c r="F894" s="14">
        <f ca="1">'Royalties Partilha'!F894+'Royalties Concessão'!F894</f>
        <v>651276.34000000008</v>
      </c>
      <c r="G894" s="14">
        <f ca="1">'Royalties Partilha'!G894+'Royalties Concessão'!G894</f>
        <v>651276.34000000008</v>
      </c>
      <c r="H894" s="2"/>
      <c r="I894" s="11"/>
      <c r="J894" s="11"/>
    </row>
    <row r="895" spans="1:10" x14ac:dyDescent="0.2">
      <c r="A895" s="2"/>
      <c r="B895" s="12" t="s">
        <v>794</v>
      </c>
      <c r="C895" s="13" t="s">
        <v>789</v>
      </c>
      <c r="D895" s="14">
        <f ca="1">'Royalties Partilha'!D895+'Royalties Concessão'!D895</f>
        <v>739965</v>
      </c>
      <c r="E895" s="14">
        <f ca="1">'Royalties Partilha'!E895+'Royalties Concessão'!E895</f>
        <v>131700.20000000001</v>
      </c>
      <c r="F895" s="14">
        <f ca="1">'Royalties Partilha'!F895+'Royalties Concessão'!F895</f>
        <v>871665.2</v>
      </c>
      <c r="G895" s="14">
        <f ca="1">'Royalties Partilha'!G895+'Royalties Concessão'!G895</f>
        <v>871665.2</v>
      </c>
      <c r="H895" s="2"/>
      <c r="I895" s="11"/>
      <c r="J895" s="11"/>
    </row>
    <row r="896" spans="1:10" x14ac:dyDescent="0.2">
      <c r="A896" s="2"/>
      <c r="B896" s="12" t="s">
        <v>795</v>
      </c>
      <c r="C896" s="13" t="s">
        <v>789</v>
      </c>
      <c r="D896" s="14">
        <f ca="1">'Royalties Partilha'!D896+'Royalties Concessão'!D896</f>
        <v>4747.9799999999996</v>
      </c>
      <c r="E896" s="14">
        <f ca="1">'Royalties Partilha'!E896+'Royalties Concessão'!E896</f>
        <v>0</v>
      </c>
      <c r="F896" s="14">
        <f ca="1">'Royalties Partilha'!F896+'Royalties Concessão'!F896</f>
        <v>4747.9799999999996</v>
      </c>
      <c r="G896" s="14">
        <f ca="1">'Royalties Partilha'!G896+'Royalties Concessão'!G896</f>
        <v>4747.9799999999996</v>
      </c>
      <c r="H896" s="2"/>
      <c r="I896" s="11"/>
      <c r="J896" s="11"/>
    </row>
    <row r="897" spans="1:10" x14ac:dyDescent="0.2">
      <c r="A897" s="2"/>
      <c r="B897" s="12" t="s">
        <v>796</v>
      </c>
      <c r="C897" s="13" t="s">
        <v>789</v>
      </c>
      <c r="D897" s="14">
        <f ca="1">'Royalties Partilha'!D897+'Royalties Concessão'!D897</f>
        <v>705059.75</v>
      </c>
      <c r="E897" s="14">
        <f ca="1">'Royalties Partilha'!E897+'Royalties Concessão'!E897</f>
        <v>3651.76</v>
      </c>
      <c r="F897" s="14">
        <f ca="1">'Royalties Partilha'!F897+'Royalties Concessão'!F897</f>
        <v>708711.51</v>
      </c>
      <c r="G897" s="14">
        <f ca="1">'Royalties Partilha'!G897+'Royalties Concessão'!G897</f>
        <v>708711.51</v>
      </c>
      <c r="H897" s="2"/>
      <c r="I897" s="11"/>
      <c r="J897" s="11"/>
    </row>
    <row r="898" spans="1:10" x14ac:dyDescent="0.2">
      <c r="A898" s="2"/>
      <c r="B898" s="12" t="s">
        <v>797</v>
      </c>
      <c r="C898" s="13" t="s">
        <v>789</v>
      </c>
      <c r="D898" s="14">
        <f ca="1">'Royalties Partilha'!D898+'Royalties Concessão'!D898</f>
        <v>3233.7</v>
      </c>
      <c r="E898" s="14">
        <f ca="1">'Royalties Partilha'!E898+'Royalties Concessão'!E898</f>
        <v>0</v>
      </c>
      <c r="F898" s="14">
        <f ca="1">'Royalties Partilha'!F898+'Royalties Concessão'!F898</f>
        <v>3233.7</v>
      </c>
      <c r="G898" s="14">
        <f ca="1">'Royalties Partilha'!G898+'Royalties Concessão'!G898</f>
        <v>3233.7</v>
      </c>
      <c r="H898" s="2"/>
      <c r="I898" s="11"/>
      <c r="J898" s="11"/>
    </row>
    <row r="899" spans="1:10" x14ac:dyDescent="0.2">
      <c r="A899" s="2"/>
      <c r="B899" s="12" t="s">
        <v>798</v>
      </c>
      <c r="C899" s="13" t="s">
        <v>789</v>
      </c>
      <c r="D899" s="14">
        <f ca="1">'Royalties Partilha'!D899+'Royalties Concessão'!D899</f>
        <v>2694.75</v>
      </c>
      <c r="E899" s="14">
        <f ca="1">'Royalties Partilha'!E899+'Royalties Concessão'!E899</f>
        <v>0</v>
      </c>
      <c r="F899" s="14">
        <f ca="1">'Royalties Partilha'!F899+'Royalties Concessão'!F899</f>
        <v>2694.75</v>
      </c>
      <c r="G899" s="14">
        <f ca="1">'Royalties Partilha'!G899+'Royalties Concessão'!G899</f>
        <v>2694.75</v>
      </c>
      <c r="H899" s="2"/>
      <c r="I899" s="11"/>
      <c r="J899" s="11"/>
    </row>
    <row r="900" spans="1:10" x14ac:dyDescent="0.2">
      <c r="A900" s="2"/>
      <c r="B900" s="12" t="s">
        <v>799</v>
      </c>
      <c r="C900" s="13" t="s">
        <v>789</v>
      </c>
      <c r="D900" s="14">
        <f ca="1">'Royalties Partilha'!D900+'Royalties Concessão'!D900</f>
        <v>3637.92</v>
      </c>
      <c r="E900" s="14">
        <f ca="1">'Royalties Partilha'!E900+'Royalties Concessão'!E900</f>
        <v>0</v>
      </c>
      <c r="F900" s="14">
        <f ca="1">'Royalties Partilha'!F900+'Royalties Concessão'!F900</f>
        <v>3637.92</v>
      </c>
      <c r="G900" s="14">
        <f ca="1">'Royalties Partilha'!G900+'Royalties Concessão'!G900</f>
        <v>3637.92</v>
      </c>
      <c r="H900" s="2"/>
      <c r="I900" s="11"/>
      <c r="J900" s="11"/>
    </row>
    <row r="901" spans="1:10" x14ac:dyDescent="0.2">
      <c r="A901" s="2"/>
      <c r="B901" s="12" t="s">
        <v>800</v>
      </c>
      <c r="C901" s="13" t="s">
        <v>789</v>
      </c>
      <c r="D901" s="14">
        <f ca="1">'Royalties Partilha'!D901+'Royalties Concessão'!D901</f>
        <v>696669.91</v>
      </c>
      <c r="E901" s="14">
        <f ca="1">'Royalties Partilha'!E901+'Royalties Concessão'!E901</f>
        <v>2628.61</v>
      </c>
      <c r="F901" s="14">
        <f ca="1">'Royalties Partilha'!F901+'Royalties Concessão'!F901</f>
        <v>699298.52</v>
      </c>
      <c r="G901" s="14">
        <f ca="1">'Royalties Partilha'!G901+'Royalties Concessão'!G901</f>
        <v>699298.52</v>
      </c>
      <c r="H901" s="2"/>
      <c r="I901" s="11"/>
      <c r="J901" s="11"/>
    </row>
    <row r="902" spans="1:10" x14ac:dyDescent="0.2">
      <c r="A902" s="2"/>
      <c r="B902" s="12" t="s">
        <v>801</v>
      </c>
      <c r="C902" s="13" t="s">
        <v>789</v>
      </c>
      <c r="D902" s="14">
        <f ca="1">'Royalties Partilha'!D902+'Royalties Concessão'!D902</f>
        <v>3503.18</v>
      </c>
      <c r="E902" s="14">
        <f ca="1">'Royalties Partilha'!E902+'Royalties Concessão'!E902</f>
        <v>0</v>
      </c>
      <c r="F902" s="14">
        <f ca="1">'Royalties Partilha'!F902+'Royalties Concessão'!F902</f>
        <v>3503.18</v>
      </c>
      <c r="G902" s="14">
        <f ca="1">'Royalties Partilha'!G902+'Royalties Concessão'!G902</f>
        <v>3503.18</v>
      </c>
      <c r="H902" s="2"/>
      <c r="I902" s="11"/>
      <c r="J902" s="11"/>
    </row>
    <row r="903" spans="1:10" x14ac:dyDescent="0.2">
      <c r="A903" s="2"/>
      <c r="B903" s="12" t="s">
        <v>802</v>
      </c>
      <c r="C903" s="13" t="s">
        <v>789</v>
      </c>
      <c r="D903" s="14">
        <f ca="1">'Royalties Partilha'!D903+'Royalties Concessão'!D903</f>
        <v>788767.99</v>
      </c>
      <c r="E903" s="14">
        <f ca="1">'Royalties Partilha'!E903+'Royalties Concessão'!E903</f>
        <v>186833.9</v>
      </c>
      <c r="F903" s="14">
        <f ca="1">'Royalties Partilha'!F903+'Royalties Concessão'!F903</f>
        <v>975601.89</v>
      </c>
      <c r="G903" s="14">
        <f ca="1">'Royalties Partilha'!G903+'Royalties Concessão'!G903</f>
        <v>975601.89</v>
      </c>
      <c r="H903" s="2"/>
      <c r="I903" s="11"/>
      <c r="J903" s="11"/>
    </row>
    <row r="904" spans="1:10" x14ac:dyDescent="0.2">
      <c r="A904" s="2"/>
      <c r="B904" s="12" t="s">
        <v>803</v>
      </c>
      <c r="C904" s="13" t="s">
        <v>789</v>
      </c>
      <c r="D904" s="14">
        <f ca="1">'Royalties Partilha'!D904+'Royalties Concessão'!D904</f>
        <v>2694.75</v>
      </c>
      <c r="E904" s="14">
        <f ca="1">'Royalties Partilha'!E904+'Royalties Concessão'!E904</f>
        <v>0</v>
      </c>
      <c r="F904" s="14">
        <f ca="1">'Royalties Partilha'!F904+'Royalties Concessão'!F904</f>
        <v>2694.75</v>
      </c>
      <c r="G904" s="14">
        <f ca="1">'Royalties Partilha'!G904+'Royalties Concessão'!G904</f>
        <v>2694.75</v>
      </c>
      <c r="H904" s="2"/>
      <c r="I904" s="11"/>
      <c r="J904" s="11"/>
    </row>
    <row r="905" spans="1:10" x14ac:dyDescent="0.2">
      <c r="A905" s="2"/>
      <c r="B905" s="12" t="s">
        <v>804</v>
      </c>
      <c r="C905" s="13" t="s">
        <v>789</v>
      </c>
      <c r="D905" s="14">
        <f ca="1">'Royalties Partilha'!D905+'Royalties Concessão'!D905</f>
        <v>4179.3100000000004</v>
      </c>
      <c r="E905" s="14">
        <f ca="1">'Royalties Partilha'!E905+'Royalties Concessão'!E905</f>
        <v>0</v>
      </c>
      <c r="F905" s="14">
        <f ca="1">'Royalties Partilha'!F905+'Royalties Concessão'!F905</f>
        <v>4179.3100000000004</v>
      </c>
      <c r="G905" s="14">
        <f ca="1">'Royalties Partilha'!G905+'Royalties Concessão'!G905</f>
        <v>4179.3100000000004</v>
      </c>
      <c r="H905" s="2"/>
      <c r="I905" s="11"/>
      <c r="J905" s="11"/>
    </row>
    <row r="906" spans="1:10" x14ac:dyDescent="0.2">
      <c r="A906" s="2"/>
      <c r="B906" s="12" t="s">
        <v>805</v>
      </c>
      <c r="C906" s="13" t="s">
        <v>789</v>
      </c>
      <c r="D906" s="14">
        <f ca="1">'Royalties Partilha'!D906+'Royalties Concessão'!D906</f>
        <v>3517.02</v>
      </c>
      <c r="E906" s="14">
        <f ca="1">'Royalties Partilha'!E906+'Royalties Concessão'!E906</f>
        <v>0</v>
      </c>
      <c r="F906" s="14">
        <f ca="1">'Royalties Partilha'!F906+'Royalties Concessão'!F906</f>
        <v>3517.02</v>
      </c>
      <c r="G906" s="14">
        <f ca="1">'Royalties Partilha'!G906+'Royalties Concessão'!G906</f>
        <v>3517.02</v>
      </c>
      <c r="H906" s="2"/>
      <c r="I906" s="11"/>
      <c r="J906" s="11"/>
    </row>
    <row r="907" spans="1:10" x14ac:dyDescent="0.2">
      <c r="A907" s="2"/>
      <c r="B907" s="12" t="s">
        <v>806</v>
      </c>
      <c r="C907" s="13" t="s">
        <v>789</v>
      </c>
      <c r="D907" s="14">
        <f ca="1">'Royalties Partilha'!D907+'Royalties Concessão'!D907</f>
        <v>806136.06</v>
      </c>
      <c r="E907" s="14">
        <f ca="1">'Royalties Partilha'!E907+'Royalties Concessão'!E907</f>
        <v>99574.15</v>
      </c>
      <c r="F907" s="14">
        <f ca="1">'Royalties Partilha'!F907+'Royalties Concessão'!F907</f>
        <v>905710.21000000008</v>
      </c>
      <c r="G907" s="14">
        <f ca="1">'Royalties Partilha'!G907+'Royalties Concessão'!G907</f>
        <v>905710.21000000008</v>
      </c>
      <c r="H907" s="2"/>
      <c r="I907" s="11"/>
      <c r="J907" s="11"/>
    </row>
    <row r="908" spans="1:10" x14ac:dyDescent="0.2">
      <c r="A908" s="2"/>
      <c r="B908" s="12" t="s">
        <v>807</v>
      </c>
      <c r="C908" s="13" t="s">
        <v>789</v>
      </c>
      <c r="D908" s="14">
        <f ca="1">'Royalties Partilha'!D908+'Royalties Concessão'!D908</f>
        <v>741132.83000000007</v>
      </c>
      <c r="E908" s="14">
        <f ca="1">'Royalties Partilha'!E908+'Royalties Concessão'!E908</f>
        <v>152222.25</v>
      </c>
      <c r="F908" s="14">
        <f ca="1">'Royalties Partilha'!F908+'Royalties Concessão'!F908</f>
        <v>893355.08000000007</v>
      </c>
      <c r="G908" s="14">
        <f ca="1">'Royalties Partilha'!G908+'Royalties Concessão'!G908</f>
        <v>893355.08000000007</v>
      </c>
      <c r="H908" s="2"/>
      <c r="I908" s="11"/>
      <c r="J908" s="11"/>
    </row>
    <row r="909" spans="1:10" x14ac:dyDescent="0.2">
      <c r="A909" s="2"/>
      <c r="B909" s="12" t="s">
        <v>808</v>
      </c>
      <c r="C909" s="13" t="s">
        <v>789</v>
      </c>
      <c r="D909" s="14">
        <f ca="1">'Royalties Partilha'!D909+'Royalties Concessão'!D909</f>
        <v>3517.02</v>
      </c>
      <c r="E909" s="14">
        <f ca="1">'Royalties Partilha'!E909+'Royalties Concessão'!E909</f>
        <v>0</v>
      </c>
      <c r="F909" s="14">
        <f ca="1">'Royalties Partilha'!F909+'Royalties Concessão'!F909</f>
        <v>3517.02</v>
      </c>
      <c r="G909" s="14">
        <f ca="1">'Royalties Partilha'!G909+'Royalties Concessão'!G909</f>
        <v>3517.02</v>
      </c>
      <c r="H909" s="2"/>
      <c r="I909" s="11"/>
      <c r="J909" s="11"/>
    </row>
    <row r="910" spans="1:10" x14ac:dyDescent="0.2">
      <c r="A910" s="2"/>
      <c r="B910" s="12" t="s">
        <v>809</v>
      </c>
      <c r="C910" s="13" t="s">
        <v>789</v>
      </c>
      <c r="D910" s="14">
        <f ca="1">'Royalties Partilha'!D910+'Royalties Concessão'!D910</f>
        <v>3827.61</v>
      </c>
      <c r="E910" s="14">
        <f ca="1">'Royalties Partilha'!E910+'Royalties Concessão'!E910</f>
        <v>0</v>
      </c>
      <c r="F910" s="14">
        <f ca="1">'Royalties Partilha'!F910+'Royalties Concessão'!F910</f>
        <v>3827.61</v>
      </c>
      <c r="G910" s="14">
        <f ca="1">'Royalties Partilha'!G910+'Royalties Concessão'!G910</f>
        <v>3827.61</v>
      </c>
      <c r="H910" s="2"/>
      <c r="I910" s="11"/>
      <c r="J910" s="11"/>
    </row>
    <row r="911" spans="1:10" x14ac:dyDescent="0.2">
      <c r="A911" s="2"/>
      <c r="B911" s="12" t="s">
        <v>810</v>
      </c>
      <c r="C911" s="13" t="s">
        <v>789</v>
      </c>
      <c r="D911" s="14">
        <f ca="1">'Royalties Partilha'!D911+'Royalties Concessão'!D911</f>
        <v>3692.87</v>
      </c>
      <c r="E911" s="14">
        <f ca="1">'Royalties Partilha'!E911+'Royalties Concessão'!E911</f>
        <v>0</v>
      </c>
      <c r="F911" s="14">
        <f ca="1">'Royalties Partilha'!F911+'Royalties Concessão'!F911</f>
        <v>3692.87</v>
      </c>
      <c r="G911" s="14">
        <f ca="1">'Royalties Partilha'!G911+'Royalties Concessão'!G911</f>
        <v>3692.87</v>
      </c>
      <c r="H911" s="2"/>
      <c r="I911" s="11"/>
      <c r="J911" s="11"/>
    </row>
    <row r="912" spans="1:10" x14ac:dyDescent="0.2">
      <c r="A912" s="2"/>
      <c r="B912" s="12" t="s">
        <v>811</v>
      </c>
      <c r="C912" s="13" t="s">
        <v>789</v>
      </c>
      <c r="D912" s="14">
        <f ca="1">'Royalties Partilha'!D912+'Royalties Concessão'!D912</f>
        <v>702377.34</v>
      </c>
      <c r="E912" s="14">
        <f ca="1">'Royalties Partilha'!E912+'Royalties Concessão'!E912</f>
        <v>1505.44</v>
      </c>
      <c r="F912" s="14">
        <f ca="1">'Royalties Partilha'!F912+'Royalties Concessão'!F912</f>
        <v>703882.77999999991</v>
      </c>
      <c r="G912" s="14">
        <f ca="1">'Royalties Partilha'!G912+'Royalties Concessão'!G912</f>
        <v>703882.77999999991</v>
      </c>
      <c r="H912" s="2"/>
      <c r="I912" s="11"/>
      <c r="J912" s="11"/>
    </row>
    <row r="913" spans="1:10" x14ac:dyDescent="0.2">
      <c r="A913" s="2"/>
      <c r="B913" s="12" t="s">
        <v>812</v>
      </c>
      <c r="C913" s="13" t="s">
        <v>789</v>
      </c>
      <c r="D913" s="14">
        <f ca="1">'Royalties Partilha'!D913+'Royalties Concessão'!D913</f>
        <v>3517.02</v>
      </c>
      <c r="E913" s="14">
        <f ca="1">'Royalties Partilha'!E913+'Royalties Concessão'!E913</f>
        <v>0</v>
      </c>
      <c r="F913" s="14">
        <f ca="1">'Royalties Partilha'!F913+'Royalties Concessão'!F913</f>
        <v>3517.02</v>
      </c>
      <c r="G913" s="14">
        <f ca="1">'Royalties Partilha'!G913+'Royalties Concessão'!G913</f>
        <v>3517.02</v>
      </c>
      <c r="H913" s="2"/>
      <c r="I913" s="11"/>
      <c r="J913" s="11"/>
    </row>
    <row r="914" spans="1:10" x14ac:dyDescent="0.2">
      <c r="A914" s="2"/>
      <c r="B914" s="12" t="s">
        <v>813</v>
      </c>
      <c r="C914" s="13" t="s">
        <v>789</v>
      </c>
      <c r="D914" s="14">
        <f ca="1">'Royalties Partilha'!D914+'Royalties Concessão'!D914</f>
        <v>3517.02</v>
      </c>
      <c r="E914" s="14">
        <f ca="1">'Royalties Partilha'!E914+'Royalties Concessão'!E914</f>
        <v>0</v>
      </c>
      <c r="F914" s="14">
        <f ca="1">'Royalties Partilha'!F914+'Royalties Concessão'!F914</f>
        <v>3517.02</v>
      </c>
      <c r="G914" s="14">
        <f ca="1">'Royalties Partilha'!G914+'Royalties Concessão'!G914</f>
        <v>3517.02</v>
      </c>
      <c r="H914" s="2"/>
      <c r="I914" s="11"/>
      <c r="J914" s="11"/>
    </row>
    <row r="915" spans="1:10" x14ac:dyDescent="0.2">
      <c r="A915" s="2"/>
      <c r="B915" s="12" t="s">
        <v>814</v>
      </c>
      <c r="C915" s="13" t="s">
        <v>789</v>
      </c>
      <c r="D915" s="14">
        <f ca="1">'Royalties Partilha'!D915+'Royalties Concessão'!D915</f>
        <v>705082.56</v>
      </c>
      <c r="E915" s="14">
        <f ca="1">'Royalties Partilha'!E915+'Royalties Concessão'!E915</f>
        <v>0</v>
      </c>
      <c r="F915" s="14">
        <f ca="1">'Royalties Partilha'!F915+'Royalties Concessão'!F915</f>
        <v>705082.56</v>
      </c>
      <c r="G915" s="14">
        <f ca="1">'Royalties Partilha'!G915+'Royalties Concessão'!G915</f>
        <v>705082.56</v>
      </c>
      <c r="H915" s="2"/>
      <c r="I915" s="11"/>
      <c r="J915" s="11"/>
    </row>
    <row r="916" spans="1:10" x14ac:dyDescent="0.2">
      <c r="A916" s="2"/>
      <c r="B916" s="12" t="s">
        <v>815</v>
      </c>
      <c r="C916" s="13" t="s">
        <v>789</v>
      </c>
      <c r="D916" s="14">
        <f ca="1">'Royalties Partilha'!D916+'Royalties Concessão'!D916</f>
        <v>6289.53</v>
      </c>
      <c r="E916" s="14">
        <f ca="1">'Royalties Partilha'!E916+'Royalties Concessão'!E916</f>
        <v>0</v>
      </c>
      <c r="F916" s="14">
        <f ca="1">'Royalties Partilha'!F916+'Royalties Concessão'!F916</f>
        <v>6289.53</v>
      </c>
      <c r="G916" s="14">
        <f ca="1">'Royalties Partilha'!G916+'Royalties Concessão'!G916</f>
        <v>6289.53</v>
      </c>
      <c r="H916" s="2"/>
      <c r="I916" s="11"/>
      <c r="J916" s="11"/>
    </row>
    <row r="917" spans="1:10" x14ac:dyDescent="0.2">
      <c r="A917" s="2"/>
      <c r="B917" s="12" t="s">
        <v>816</v>
      </c>
      <c r="C917" s="13" t="s">
        <v>789</v>
      </c>
      <c r="D917" s="14">
        <f ca="1">'Royalties Partilha'!D917+'Royalties Concessão'!D917</f>
        <v>5234.42</v>
      </c>
      <c r="E917" s="14">
        <f ca="1">'Royalties Partilha'!E917+'Royalties Concessão'!E917</f>
        <v>0</v>
      </c>
      <c r="F917" s="14">
        <f ca="1">'Royalties Partilha'!F917+'Royalties Concessão'!F917</f>
        <v>5234.42</v>
      </c>
      <c r="G917" s="14">
        <f ca="1">'Royalties Partilha'!G917+'Royalties Concessão'!G917</f>
        <v>5234.42</v>
      </c>
      <c r="H917" s="2"/>
      <c r="I917" s="11"/>
      <c r="J917" s="11"/>
    </row>
    <row r="918" spans="1:10" x14ac:dyDescent="0.2">
      <c r="A918" s="2"/>
      <c r="B918" s="12" t="s">
        <v>817</v>
      </c>
      <c r="C918" s="13" t="s">
        <v>789</v>
      </c>
      <c r="D918" s="14">
        <f ca="1">'Royalties Partilha'!D918+'Royalties Concessão'!D918</f>
        <v>3517.02</v>
      </c>
      <c r="E918" s="14">
        <f ca="1">'Royalties Partilha'!E918+'Royalties Concessão'!E918</f>
        <v>0</v>
      </c>
      <c r="F918" s="14">
        <f ca="1">'Royalties Partilha'!F918+'Royalties Concessão'!F918</f>
        <v>3517.02</v>
      </c>
      <c r="G918" s="14">
        <f ca="1">'Royalties Partilha'!G918+'Royalties Concessão'!G918</f>
        <v>3517.02</v>
      </c>
      <c r="H918" s="2"/>
      <c r="I918" s="11"/>
      <c r="J918" s="11"/>
    </row>
    <row r="919" spans="1:10" x14ac:dyDescent="0.2">
      <c r="A919" s="2"/>
      <c r="B919" s="12" t="s">
        <v>818</v>
      </c>
      <c r="C919" s="13" t="s">
        <v>789</v>
      </c>
      <c r="D919" s="14">
        <f ca="1">'Royalties Partilha'!D919+'Royalties Concessão'!D919</f>
        <v>762053.06</v>
      </c>
      <c r="E919" s="14">
        <f ca="1">'Royalties Partilha'!E919+'Royalties Concessão'!E919</f>
        <v>158538.91</v>
      </c>
      <c r="F919" s="14">
        <f ca="1">'Royalties Partilha'!F919+'Royalties Concessão'!F919</f>
        <v>920591.97</v>
      </c>
      <c r="G919" s="14">
        <f ca="1">'Royalties Partilha'!G919+'Royalties Concessão'!G919</f>
        <v>920591.97</v>
      </c>
      <c r="H919" s="2"/>
      <c r="I919" s="11"/>
      <c r="J919" s="11"/>
    </row>
    <row r="920" spans="1:10" x14ac:dyDescent="0.2">
      <c r="A920" s="2"/>
      <c r="B920" s="12" t="s">
        <v>819</v>
      </c>
      <c r="C920" s="13" t="s">
        <v>789</v>
      </c>
      <c r="D920" s="14">
        <f ca="1">'Royalties Partilha'!D920+'Royalties Concessão'!D920</f>
        <v>884746.86</v>
      </c>
      <c r="E920" s="14">
        <f ca="1">'Royalties Partilha'!E920+'Royalties Concessão'!E920</f>
        <v>205188.29</v>
      </c>
      <c r="F920" s="14">
        <f ca="1">'Royalties Partilha'!F920+'Royalties Concessão'!F920</f>
        <v>1089935.1499999999</v>
      </c>
      <c r="G920" s="14">
        <f ca="1">'Royalties Partilha'!G920+'Royalties Concessão'!G920</f>
        <v>1089935.1499999999</v>
      </c>
      <c r="H920" s="2"/>
      <c r="I920" s="11"/>
      <c r="J920" s="11"/>
    </row>
    <row r="921" spans="1:10" x14ac:dyDescent="0.2">
      <c r="A921" s="2"/>
      <c r="B921" s="12" t="s">
        <v>820</v>
      </c>
      <c r="C921" s="13" t="s">
        <v>789</v>
      </c>
      <c r="D921" s="14">
        <f ca="1">'Royalties Partilha'!D921+'Royalties Concessão'!D921</f>
        <v>690372.95000000007</v>
      </c>
      <c r="E921" s="14">
        <f ca="1">'Royalties Partilha'!E921+'Royalties Concessão'!E921</f>
        <v>0</v>
      </c>
      <c r="F921" s="14">
        <f ca="1">'Royalties Partilha'!F921+'Royalties Concessão'!F921</f>
        <v>690372.95000000007</v>
      </c>
      <c r="G921" s="14">
        <f ca="1">'Royalties Partilha'!G921+'Royalties Concessão'!G921</f>
        <v>690372.95000000007</v>
      </c>
      <c r="H921" s="2"/>
      <c r="I921" s="11"/>
      <c r="J921" s="11"/>
    </row>
    <row r="922" spans="1:10" x14ac:dyDescent="0.2">
      <c r="A922" s="2"/>
      <c r="B922" s="12" t="s">
        <v>821</v>
      </c>
      <c r="C922" s="13" t="s">
        <v>789</v>
      </c>
      <c r="D922" s="14">
        <f ca="1">'Royalties Partilha'!D922+'Royalties Concessão'!D922</f>
        <v>6330.64</v>
      </c>
      <c r="E922" s="14">
        <f ca="1">'Royalties Partilha'!E922+'Royalties Concessão'!E922</f>
        <v>0</v>
      </c>
      <c r="F922" s="14">
        <f ca="1">'Royalties Partilha'!F922+'Royalties Concessão'!F922</f>
        <v>6330.64</v>
      </c>
      <c r="G922" s="14">
        <f ca="1">'Royalties Partilha'!G922+'Royalties Concessão'!G922</f>
        <v>6330.64</v>
      </c>
      <c r="H922" s="2"/>
      <c r="I922" s="11"/>
      <c r="J922" s="11"/>
    </row>
    <row r="923" spans="1:10" x14ac:dyDescent="0.2">
      <c r="A923" s="2"/>
      <c r="B923" s="12" t="s">
        <v>822</v>
      </c>
      <c r="C923" s="13" t="s">
        <v>789</v>
      </c>
      <c r="D923" s="14">
        <f ca="1">'Royalties Partilha'!D923+'Royalties Concessão'!D923</f>
        <v>674414.04</v>
      </c>
      <c r="E923" s="14">
        <f ca="1">'Royalties Partilha'!E923+'Royalties Concessão'!E923</f>
        <v>0</v>
      </c>
      <c r="F923" s="14">
        <f ca="1">'Royalties Partilha'!F923+'Royalties Concessão'!F923</f>
        <v>674414.04</v>
      </c>
      <c r="G923" s="14">
        <f ca="1">'Royalties Partilha'!G923+'Royalties Concessão'!G923</f>
        <v>674414.04</v>
      </c>
      <c r="H923" s="2"/>
      <c r="I923" s="11"/>
      <c r="J923" s="11"/>
    </row>
    <row r="924" spans="1:10" x14ac:dyDescent="0.2">
      <c r="A924" s="2"/>
      <c r="B924" s="12" t="s">
        <v>823</v>
      </c>
      <c r="C924" s="13" t="s">
        <v>789</v>
      </c>
      <c r="D924" s="14">
        <f ca="1">'Royalties Partilha'!D924+'Royalties Concessão'!D924</f>
        <v>3517.02</v>
      </c>
      <c r="E924" s="14">
        <f ca="1">'Royalties Partilha'!E924+'Royalties Concessão'!E924</f>
        <v>0</v>
      </c>
      <c r="F924" s="14">
        <f ca="1">'Royalties Partilha'!F924+'Royalties Concessão'!F924</f>
        <v>3517.02</v>
      </c>
      <c r="G924" s="14">
        <f ca="1">'Royalties Partilha'!G924+'Royalties Concessão'!G924</f>
        <v>3517.02</v>
      </c>
      <c r="H924" s="2"/>
      <c r="I924" s="11"/>
      <c r="J924" s="11"/>
    </row>
    <row r="925" spans="1:10" x14ac:dyDescent="0.2">
      <c r="A925" s="2"/>
      <c r="B925" s="12" t="s">
        <v>824</v>
      </c>
      <c r="C925" s="13" t="s">
        <v>789</v>
      </c>
      <c r="D925" s="14">
        <f ca="1">'Royalties Partilha'!D925+'Royalties Concessão'!D925</f>
        <v>3517.02</v>
      </c>
      <c r="E925" s="14">
        <f ca="1">'Royalties Partilha'!E925+'Royalties Concessão'!E925</f>
        <v>0</v>
      </c>
      <c r="F925" s="14">
        <f ca="1">'Royalties Partilha'!F925+'Royalties Concessão'!F925</f>
        <v>3517.02</v>
      </c>
      <c r="G925" s="14">
        <f ca="1">'Royalties Partilha'!G925+'Royalties Concessão'!G925</f>
        <v>3517.02</v>
      </c>
      <c r="H925" s="2"/>
      <c r="I925" s="11"/>
      <c r="J925" s="11"/>
    </row>
    <row r="926" spans="1:10" x14ac:dyDescent="0.2">
      <c r="A926" s="2"/>
      <c r="B926" s="12" t="s">
        <v>825</v>
      </c>
      <c r="C926" s="13" t="s">
        <v>789</v>
      </c>
      <c r="D926" s="14">
        <f ca="1">'Royalties Partilha'!D926+'Royalties Concessão'!D926</f>
        <v>3827.61</v>
      </c>
      <c r="E926" s="14">
        <f ca="1">'Royalties Partilha'!E926+'Royalties Concessão'!E926</f>
        <v>0</v>
      </c>
      <c r="F926" s="14">
        <f ca="1">'Royalties Partilha'!F926+'Royalties Concessão'!F926</f>
        <v>3827.61</v>
      </c>
      <c r="G926" s="14">
        <f ca="1">'Royalties Partilha'!G926+'Royalties Concessão'!G926</f>
        <v>3827.61</v>
      </c>
      <c r="H926" s="2"/>
      <c r="I926" s="11"/>
      <c r="J926" s="11"/>
    </row>
    <row r="927" spans="1:10" x14ac:dyDescent="0.2">
      <c r="A927" s="2"/>
      <c r="B927" s="12" t="s">
        <v>826</v>
      </c>
      <c r="C927" s="13" t="s">
        <v>789</v>
      </c>
      <c r="D927" s="14">
        <f ca="1">'Royalties Partilha'!D927+'Royalties Concessão'!D927</f>
        <v>707384.39</v>
      </c>
      <c r="E927" s="14">
        <f ca="1">'Royalties Partilha'!E927+'Royalties Concessão'!E927</f>
        <v>14687.14</v>
      </c>
      <c r="F927" s="14">
        <f ca="1">'Royalties Partilha'!F927+'Royalties Concessão'!F927</f>
        <v>722071.53</v>
      </c>
      <c r="G927" s="14">
        <f ca="1">'Royalties Partilha'!G927+'Royalties Concessão'!G927</f>
        <v>722071.53</v>
      </c>
      <c r="H927" s="2"/>
      <c r="I927" s="11"/>
      <c r="J927" s="11"/>
    </row>
    <row r="928" spans="1:10" x14ac:dyDescent="0.2">
      <c r="A928" s="2"/>
      <c r="B928" s="12" t="s">
        <v>827</v>
      </c>
      <c r="C928" s="13" t="s">
        <v>789</v>
      </c>
      <c r="D928" s="14">
        <f ca="1">'Royalties Partilha'!D928+'Royalties Concessão'!D928</f>
        <v>3692.87</v>
      </c>
      <c r="E928" s="14">
        <f ca="1">'Royalties Partilha'!E928+'Royalties Concessão'!E928</f>
        <v>0</v>
      </c>
      <c r="F928" s="14">
        <f ca="1">'Royalties Partilha'!F928+'Royalties Concessão'!F928</f>
        <v>3692.87</v>
      </c>
      <c r="G928" s="14">
        <f ca="1">'Royalties Partilha'!G928+'Royalties Concessão'!G928</f>
        <v>3692.87</v>
      </c>
      <c r="H928" s="2"/>
      <c r="I928" s="11"/>
      <c r="J928" s="11"/>
    </row>
    <row r="929" spans="1:10" x14ac:dyDescent="0.2">
      <c r="A929" s="2"/>
      <c r="B929" s="12" t="s">
        <v>828</v>
      </c>
      <c r="C929" s="13" t="s">
        <v>789</v>
      </c>
      <c r="D929" s="14">
        <f ca="1">'Royalties Partilha'!D929+'Royalties Concessão'!D929</f>
        <v>3827.61</v>
      </c>
      <c r="E929" s="14">
        <f ca="1">'Royalties Partilha'!E929+'Royalties Concessão'!E929</f>
        <v>0</v>
      </c>
      <c r="F929" s="14">
        <f ca="1">'Royalties Partilha'!F929+'Royalties Concessão'!F929</f>
        <v>3827.61</v>
      </c>
      <c r="G929" s="14">
        <f ca="1">'Royalties Partilha'!G929+'Royalties Concessão'!G929</f>
        <v>3827.61</v>
      </c>
      <c r="H929" s="2"/>
      <c r="I929" s="11"/>
      <c r="J929" s="11"/>
    </row>
    <row r="930" spans="1:10" x14ac:dyDescent="0.2">
      <c r="A930" s="2"/>
      <c r="B930" s="12" t="s">
        <v>829</v>
      </c>
      <c r="C930" s="13" t="s">
        <v>789</v>
      </c>
      <c r="D930" s="14">
        <f ca="1">'Royalties Partilha'!D930+'Royalties Concessão'!D930</f>
        <v>3517.02</v>
      </c>
      <c r="E930" s="14">
        <f ca="1">'Royalties Partilha'!E930+'Royalties Concessão'!E930</f>
        <v>0</v>
      </c>
      <c r="F930" s="14">
        <f ca="1">'Royalties Partilha'!F930+'Royalties Concessão'!F930</f>
        <v>3517.02</v>
      </c>
      <c r="G930" s="14">
        <f ca="1">'Royalties Partilha'!G930+'Royalties Concessão'!G930</f>
        <v>3517.02</v>
      </c>
      <c r="H930" s="2"/>
      <c r="I930" s="11"/>
      <c r="J930" s="11"/>
    </row>
    <row r="931" spans="1:10" x14ac:dyDescent="0.2">
      <c r="A931" s="2"/>
      <c r="B931" s="12" t="s">
        <v>830</v>
      </c>
      <c r="C931" s="13" t="s">
        <v>789</v>
      </c>
      <c r="D931" s="14">
        <f ca="1">'Royalties Partilha'!D931+'Royalties Concessão'!D931</f>
        <v>4396.28</v>
      </c>
      <c r="E931" s="14">
        <f ca="1">'Royalties Partilha'!E931+'Royalties Concessão'!E931</f>
        <v>0</v>
      </c>
      <c r="F931" s="14">
        <f ca="1">'Royalties Partilha'!F931+'Royalties Concessão'!F931</f>
        <v>4396.28</v>
      </c>
      <c r="G931" s="14">
        <f ca="1">'Royalties Partilha'!G931+'Royalties Concessão'!G931</f>
        <v>4396.28</v>
      </c>
      <c r="H931" s="2"/>
      <c r="I931" s="11"/>
      <c r="J931" s="11"/>
    </row>
    <row r="932" spans="1:10" x14ac:dyDescent="0.2">
      <c r="A932" s="2"/>
      <c r="B932" s="12" t="s">
        <v>831</v>
      </c>
      <c r="C932" s="13" t="s">
        <v>789</v>
      </c>
      <c r="D932" s="14">
        <f ca="1">'Royalties Partilha'!D932+'Royalties Concessão'!D932</f>
        <v>3517.02</v>
      </c>
      <c r="E932" s="14">
        <f ca="1">'Royalties Partilha'!E932+'Royalties Concessão'!E932</f>
        <v>0</v>
      </c>
      <c r="F932" s="14">
        <f ca="1">'Royalties Partilha'!F932+'Royalties Concessão'!F932</f>
        <v>3517.02</v>
      </c>
      <c r="G932" s="14">
        <f ca="1">'Royalties Partilha'!G932+'Royalties Concessão'!G932</f>
        <v>3517.02</v>
      </c>
      <c r="H932" s="2"/>
      <c r="I932" s="11"/>
      <c r="J932" s="11"/>
    </row>
    <row r="933" spans="1:10" x14ac:dyDescent="0.2">
      <c r="A933" s="2"/>
      <c r="B933" s="12" t="s">
        <v>832</v>
      </c>
      <c r="C933" s="13" t="s">
        <v>789</v>
      </c>
      <c r="D933" s="14">
        <f ca="1">'Royalties Partilha'!D933+'Royalties Concessão'!D933</f>
        <v>5017.45</v>
      </c>
      <c r="E933" s="14">
        <f ca="1">'Royalties Partilha'!E933+'Royalties Concessão'!E933</f>
        <v>0</v>
      </c>
      <c r="F933" s="14">
        <f ca="1">'Royalties Partilha'!F933+'Royalties Concessão'!F933</f>
        <v>5017.45</v>
      </c>
      <c r="G933" s="14">
        <f ca="1">'Royalties Partilha'!G933+'Royalties Concessão'!G933</f>
        <v>5017.45</v>
      </c>
      <c r="H933" s="2"/>
      <c r="I933" s="11"/>
      <c r="J933" s="11"/>
    </row>
    <row r="934" spans="1:10" x14ac:dyDescent="0.2">
      <c r="A934" s="2"/>
      <c r="B934" s="12" t="s">
        <v>833</v>
      </c>
      <c r="C934" s="13" t="s">
        <v>789</v>
      </c>
      <c r="D934" s="14">
        <f ca="1">'Royalties Partilha'!D934+'Royalties Concessão'!D934</f>
        <v>4706.87</v>
      </c>
      <c r="E934" s="14">
        <f ca="1">'Royalties Partilha'!E934+'Royalties Concessão'!E934</f>
        <v>0</v>
      </c>
      <c r="F934" s="14">
        <f ca="1">'Royalties Partilha'!F934+'Royalties Concessão'!F934</f>
        <v>4706.87</v>
      </c>
      <c r="G934" s="14">
        <f ca="1">'Royalties Partilha'!G934+'Royalties Concessão'!G934</f>
        <v>4706.87</v>
      </c>
      <c r="H934" s="2"/>
      <c r="I934" s="11"/>
      <c r="J934" s="11"/>
    </row>
    <row r="935" spans="1:10" x14ac:dyDescent="0.2">
      <c r="A935" s="2"/>
      <c r="B935" s="12" t="s">
        <v>834</v>
      </c>
      <c r="C935" s="13" t="s">
        <v>789</v>
      </c>
      <c r="D935" s="14">
        <f ca="1">'Royalties Partilha'!D935+'Royalties Concessão'!D935</f>
        <v>3517.02</v>
      </c>
      <c r="E935" s="14">
        <f ca="1">'Royalties Partilha'!E935+'Royalties Concessão'!E935</f>
        <v>0</v>
      </c>
      <c r="F935" s="14">
        <f ca="1">'Royalties Partilha'!F935+'Royalties Concessão'!F935</f>
        <v>3517.02</v>
      </c>
      <c r="G935" s="14">
        <f ca="1">'Royalties Partilha'!G935+'Royalties Concessão'!G935</f>
        <v>3517.02</v>
      </c>
      <c r="H935" s="2"/>
      <c r="I935" s="11"/>
      <c r="J935" s="11"/>
    </row>
    <row r="936" spans="1:10" x14ac:dyDescent="0.2">
      <c r="A936" s="2"/>
      <c r="B936" s="12" t="s">
        <v>835</v>
      </c>
      <c r="C936" s="13" t="s">
        <v>789</v>
      </c>
      <c r="D936" s="14">
        <f ca="1">'Royalties Partilha'!D936+'Royalties Concessão'!D936</f>
        <v>680358.19000000006</v>
      </c>
      <c r="E936" s="14">
        <f ca="1">'Royalties Partilha'!E936+'Royalties Concessão'!E936</f>
        <v>0</v>
      </c>
      <c r="F936" s="14">
        <f ca="1">'Royalties Partilha'!F936+'Royalties Concessão'!F936</f>
        <v>680358.19000000006</v>
      </c>
      <c r="G936" s="14">
        <f ca="1">'Royalties Partilha'!G936+'Royalties Concessão'!G936</f>
        <v>680358.19000000006</v>
      </c>
      <c r="H936" s="2"/>
      <c r="I936" s="11"/>
      <c r="J936" s="11"/>
    </row>
    <row r="937" spans="1:10" x14ac:dyDescent="0.2">
      <c r="A937" s="2"/>
      <c r="B937" s="12" t="s">
        <v>836</v>
      </c>
      <c r="C937" s="13" t="s">
        <v>789</v>
      </c>
      <c r="D937" s="14">
        <f ca="1">'Royalties Partilha'!D937+'Royalties Concessão'!D937</f>
        <v>677331.87</v>
      </c>
      <c r="E937" s="14">
        <f ca="1">'Royalties Partilha'!E937+'Royalties Concessão'!E937</f>
        <v>423.04</v>
      </c>
      <c r="F937" s="14">
        <f ca="1">'Royalties Partilha'!F937+'Royalties Concessão'!F937</f>
        <v>677754.91</v>
      </c>
      <c r="G937" s="14">
        <f ca="1">'Royalties Partilha'!G937+'Royalties Concessão'!G937</f>
        <v>677754.91</v>
      </c>
      <c r="H937" s="2"/>
      <c r="I937" s="11"/>
      <c r="J937" s="11"/>
    </row>
    <row r="938" spans="1:10" x14ac:dyDescent="0.2">
      <c r="A938" s="2"/>
      <c r="B938" s="12" t="s">
        <v>837</v>
      </c>
      <c r="C938" s="13" t="s">
        <v>789</v>
      </c>
      <c r="D938" s="14">
        <f ca="1">'Royalties Partilha'!D938+'Royalties Concessão'!D938</f>
        <v>3517.02</v>
      </c>
      <c r="E938" s="14">
        <f ca="1">'Royalties Partilha'!E938+'Royalties Concessão'!E938</f>
        <v>0</v>
      </c>
      <c r="F938" s="14">
        <f ca="1">'Royalties Partilha'!F938+'Royalties Concessão'!F938</f>
        <v>3517.02</v>
      </c>
      <c r="G938" s="14">
        <f ca="1">'Royalties Partilha'!G938+'Royalties Concessão'!G938</f>
        <v>3517.02</v>
      </c>
      <c r="H938" s="2"/>
      <c r="I938" s="11"/>
      <c r="J938" s="11"/>
    </row>
    <row r="939" spans="1:10" x14ac:dyDescent="0.2">
      <c r="A939" s="2"/>
      <c r="B939" s="12" t="s">
        <v>838</v>
      </c>
      <c r="C939" s="13" t="s">
        <v>789</v>
      </c>
      <c r="D939" s="14">
        <f ca="1">'Royalties Partilha'!D939+'Royalties Concessão'!D939</f>
        <v>3517.02</v>
      </c>
      <c r="E939" s="14">
        <f ca="1">'Royalties Partilha'!E939+'Royalties Concessão'!E939</f>
        <v>0</v>
      </c>
      <c r="F939" s="14">
        <f ca="1">'Royalties Partilha'!F939+'Royalties Concessão'!F939</f>
        <v>3517.02</v>
      </c>
      <c r="G939" s="14">
        <f ca="1">'Royalties Partilha'!G939+'Royalties Concessão'!G939</f>
        <v>3517.02</v>
      </c>
      <c r="H939" s="2"/>
      <c r="I939" s="11"/>
      <c r="J939" s="11"/>
    </row>
    <row r="940" spans="1:10" x14ac:dyDescent="0.2">
      <c r="A940" s="2"/>
      <c r="B940" s="12" t="s">
        <v>839</v>
      </c>
      <c r="C940" s="13" t="s">
        <v>789</v>
      </c>
      <c r="D940" s="14">
        <f ca="1">'Royalties Partilha'!D940+'Royalties Concessão'!D940</f>
        <v>3517.02</v>
      </c>
      <c r="E940" s="14">
        <f ca="1">'Royalties Partilha'!E940+'Royalties Concessão'!E940</f>
        <v>0</v>
      </c>
      <c r="F940" s="14">
        <f ca="1">'Royalties Partilha'!F940+'Royalties Concessão'!F940</f>
        <v>3517.02</v>
      </c>
      <c r="G940" s="14">
        <f ca="1">'Royalties Partilha'!G940+'Royalties Concessão'!G940</f>
        <v>3517.02</v>
      </c>
      <c r="H940" s="2"/>
      <c r="I940" s="11"/>
      <c r="J940" s="11"/>
    </row>
    <row r="941" spans="1:10" x14ac:dyDescent="0.2">
      <c r="A941" s="2"/>
      <c r="B941" s="12" t="s">
        <v>840</v>
      </c>
      <c r="C941" s="13" t="s">
        <v>789</v>
      </c>
      <c r="D941" s="14">
        <f ca="1">'Royalties Partilha'!D941+'Royalties Concessão'!D941</f>
        <v>678428.63</v>
      </c>
      <c r="E941" s="14">
        <f ca="1">'Royalties Partilha'!E941+'Royalties Concessão'!E941</f>
        <v>40999.620000000003</v>
      </c>
      <c r="F941" s="14">
        <f ca="1">'Royalties Partilha'!F941+'Royalties Concessão'!F941</f>
        <v>719428.25</v>
      </c>
      <c r="G941" s="14">
        <f ca="1">'Royalties Partilha'!G941+'Royalties Concessão'!G941</f>
        <v>719428.25</v>
      </c>
      <c r="H941" s="2"/>
      <c r="I941" s="11"/>
      <c r="J941" s="11"/>
    </row>
    <row r="942" spans="1:10" x14ac:dyDescent="0.2">
      <c r="A942" s="2"/>
      <c r="B942" s="12" t="s">
        <v>841</v>
      </c>
      <c r="C942" s="13" t="s">
        <v>789</v>
      </c>
      <c r="D942" s="14">
        <f ca="1">'Royalties Partilha'!D942+'Royalties Concessão'!D942</f>
        <v>4882.71</v>
      </c>
      <c r="E942" s="14">
        <f ca="1">'Royalties Partilha'!E942+'Royalties Concessão'!E942</f>
        <v>0</v>
      </c>
      <c r="F942" s="14">
        <f ca="1">'Royalties Partilha'!F942+'Royalties Concessão'!F942</f>
        <v>4882.71</v>
      </c>
      <c r="G942" s="14">
        <f ca="1">'Royalties Partilha'!G942+'Royalties Concessão'!G942</f>
        <v>4882.71</v>
      </c>
      <c r="H942" s="2"/>
      <c r="I942" s="11"/>
      <c r="J942" s="11"/>
    </row>
    <row r="943" spans="1:10" x14ac:dyDescent="0.2">
      <c r="A943" s="2"/>
      <c r="B943" s="12" t="s">
        <v>842</v>
      </c>
      <c r="C943" s="13" t="s">
        <v>789</v>
      </c>
      <c r="D943" s="14">
        <f ca="1">'Royalties Partilha'!D943+'Royalties Concessão'!D943</f>
        <v>4531.0200000000004</v>
      </c>
      <c r="E943" s="14">
        <f ca="1">'Royalties Partilha'!E943+'Royalties Concessão'!E943</f>
        <v>0</v>
      </c>
      <c r="F943" s="14">
        <f ca="1">'Royalties Partilha'!F943+'Royalties Concessão'!F943</f>
        <v>4531.0200000000004</v>
      </c>
      <c r="G943" s="14">
        <f ca="1">'Royalties Partilha'!G943+'Royalties Concessão'!G943</f>
        <v>4531.0200000000004</v>
      </c>
      <c r="H943" s="2"/>
      <c r="I943" s="11"/>
      <c r="J943" s="11"/>
    </row>
    <row r="944" spans="1:10" x14ac:dyDescent="0.2">
      <c r="A944" s="2"/>
      <c r="B944" s="12" t="s">
        <v>843</v>
      </c>
      <c r="C944" s="13" t="s">
        <v>789</v>
      </c>
      <c r="D944" s="14">
        <f ca="1">'Royalties Partilha'!D944+'Royalties Concessão'!D944</f>
        <v>4747.9799999999996</v>
      </c>
      <c r="E944" s="14">
        <f ca="1">'Royalties Partilha'!E944+'Royalties Concessão'!E944</f>
        <v>0</v>
      </c>
      <c r="F944" s="14">
        <f ca="1">'Royalties Partilha'!F944+'Royalties Concessão'!F944</f>
        <v>4747.9799999999996</v>
      </c>
      <c r="G944" s="14">
        <f ca="1">'Royalties Partilha'!G944+'Royalties Concessão'!G944</f>
        <v>4747.9799999999996</v>
      </c>
      <c r="H944" s="2"/>
      <c r="I944" s="11"/>
      <c r="J944" s="11"/>
    </row>
    <row r="945" spans="1:10" x14ac:dyDescent="0.2">
      <c r="A945" s="2"/>
      <c r="B945" s="12" t="s">
        <v>844</v>
      </c>
      <c r="C945" s="13" t="s">
        <v>789</v>
      </c>
      <c r="D945" s="14">
        <f ca="1">'Royalties Partilha'!D945+'Royalties Concessão'!D945</f>
        <v>4882.71</v>
      </c>
      <c r="E945" s="14">
        <f ca="1">'Royalties Partilha'!E945+'Royalties Concessão'!E945</f>
        <v>0</v>
      </c>
      <c r="F945" s="14">
        <f ca="1">'Royalties Partilha'!F945+'Royalties Concessão'!F945</f>
        <v>4882.71</v>
      </c>
      <c r="G945" s="14">
        <f ca="1">'Royalties Partilha'!G945+'Royalties Concessão'!G945</f>
        <v>4882.71</v>
      </c>
      <c r="H945" s="2"/>
      <c r="I945" s="11"/>
      <c r="J945" s="11"/>
    </row>
    <row r="946" spans="1:10" x14ac:dyDescent="0.2">
      <c r="A946" s="2"/>
      <c r="B946" s="12" t="s">
        <v>845</v>
      </c>
      <c r="C946" s="13" t="s">
        <v>789</v>
      </c>
      <c r="D946" s="14">
        <f ca="1">'Royalties Partilha'!D946+'Royalties Concessão'!D946</f>
        <v>4396.28</v>
      </c>
      <c r="E946" s="14">
        <f ca="1">'Royalties Partilha'!E946+'Royalties Concessão'!E946</f>
        <v>0</v>
      </c>
      <c r="F946" s="14">
        <f ca="1">'Royalties Partilha'!F946+'Royalties Concessão'!F946</f>
        <v>4396.28</v>
      </c>
      <c r="G946" s="14">
        <f ca="1">'Royalties Partilha'!G946+'Royalties Concessão'!G946</f>
        <v>4396.28</v>
      </c>
      <c r="H946" s="2"/>
      <c r="I946" s="11"/>
      <c r="J946" s="11"/>
    </row>
    <row r="947" spans="1:10" x14ac:dyDescent="0.2">
      <c r="A947" s="2"/>
      <c r="B947" s="12" t="s">
        <v>846</v>
      </c>
      <c r="C947" s="13" t="s">
        <v>789</v>
      </c>
      <c r="D947" s="14">
        <f ca="1">'Royalties Partilha'!D947+'Royalties Concessão'!D947</f>
        <v>38588.17</v>
      </c>
      <c r="E947" s="14">
        <f ca="1">'Royalties Partilha'!E947+'Royalties Concessão'!E947</f>
        <v>13306.02</v>
      </c>
      <c r="F947" s="14">
        <f ca="1">'Royalties Partilha'!F947+'Royalties Concessão'!F947</f>
        <v>51894.19</v>
      </c>
      <c r="G947" s="14">
        <f ca="1">'Royalties Partilha'!G947+'Royalties Concessão'!G947</f>
        <v>51894.19</v>
      </c>
      <c r="H947" s="2"/>
      <c r="I947" s="11"/>
      <c r="J947" s="11"/>
    </row>
    <row r="948" spans="1:10" x14ac:dyDescent="0.2">
      <c r="A948" s="2"/>
      <c r="B948" s="12" t="s">
        <v>847</v>
      </c>
      <c r="C948" s="13" t="s">
        <v>789</v>
      </c>
      <c r="D948" s="14">
        <f ca="1">'Royalties Partilha'!D948+'Royalties Concessão'!D948</f>
        <v>4179.3100000000004</v>
      </c>
      <c r="E948" s="14">
        <f ca="1">'Royalties Partilha'!E948+'Royalties Concessão'!E948</f>
        <v>0</v>
      </c>
      <c r="F948" s="14">
        <f ca="1">'Royalties Partilha'!F948+'Royalties Concessão'!F948</f>
        <v>4179.3100000000004</v>
      </c>
      <c r="G948" s="14">
        <f ca="1">'Royalties Partilha'!G948+'Royalties Concessão'!G948</f>
        <v>4179.3100000000004</v>
      </c>
      <c r="H948" s="2"/>
      <c r="I948" s="11"/>
      <c r="J948" s="11"/>
    </row>
    <row r="949" spans="1:10" x14ac:dyDescent="0.2">
      <c r="A949" s="2"/>
      <c r="B949" s="12" t="s">
        <v>848</v>
      </c>
      <c r="C949" s="13" t="s">
        <v>789</v>
      </c>
      <c r="D949" s="14">
        <f ca="1">'Royalties Partilha'!D949+'Royalties Concessão'!D949</f>
        <v>669060.96</v>
      </c>
      <c r="E949" s="14">
        <f ca="1">'Royalties Partilha'!E949+'Royalties Concessão'!E949</f>
        <v>37820.769999999997</v>
      </c>
      <c r="F949" s="14">
        <f ca="1">'Royalties Partilha'!F949+'Royalties Concessão'!F949</f>
        <v>706881.73</v>
      </c>
      <c r="G949" s="14">
        <f ca="1">'Royalties Partilha'!G949+'Royalties Concessão'!G949</f>
        <v>706881.73</v>
      </c>
      <c r="H949" s="2"/>
      <c r="I949" s="11"/>
      <c r="J949" s="11"/>
    </row>
    <row r="950" spans="1:10" x14ac:dyDescent="0.2">
      <c r="A950" s="2"/>
      <c r="B950" s="12" t="s">
        <v>849</v>
      </c>
      <c r="C950" s="13" t="s">
        <v>789</v>
      </c>
      <c r="D950" s="14">
        <f ca="1">'Royalties Partilha'!D950+'Royalties Concessão'!D950</f>
        <v>4396.28</v>
      </c>
      <c r="E950" s="14">
        <f ca="1">'Royalties Partilha'!E950+'Royalties Concessão'!E950</f>
        <v>0</v>
      </c>
      <c r="F950" s="14">
        <f ca="1">'Royalties Partilha'!F950+'Royalties Concessão'!F950</f>
        <v>4396.28</v>
      </c>
      <c r="G950" s="14">
        <f ca="1">'Royalties Partilha'!G950+'Royalties Concessão'!G950</f>
        <v>4396.28</v>
      </c>
      <c r="H950" s="2"/>
      <c r="I950" s="11"/>
      <c r="J950" s="11"/>
    </row>
    <row r="951" spans="1:10" x14ac:dyDescent="0.2">
      <c r="A951" s="2"/>
      <c r="B951" s="12" t="s">
        <v>850</v>
      </c>
      <c r="C951" s="13" t="s">
        <v>789</v>
      </c>
      <c r="D951" s="14">
        <f ca="1">'Royalties Partilha'!D951+'Royalties Concessão'!D951</f>
        <v>12047.65</v>
      </c>
      <c r="E951" s="14">
        <f ca="1">'Royalties Partilha'!E951+'Royalties Concessão'!E951</f>
        <v>0</v>
      </c>
      <c r="F951" s="14">
        <f ca="1">'Royalties Partilha'!F951+'Royalties Concessão'!F951</f>
        <v>12047.65</v>
      </c>
      <c r="G951" s="14">
        <f ca="1">'Royalties Partilha'!G951+'Royalties Concessão'!G951</f>
        <v>12047.65</v>
      </c>
      <c r="H951" s="2"/>
      <c r="I951" s="11"/>
      <c r="J951" s="11"/>
    </row>
    <row r="952" spans="1:10" x14ac:dyDescent="0.2">
      <c r="A952" s="2"/>
      <c r="B952" s="12" t="s">
        <v>851</v>
      </c>
      <c r="C952" s="13" t="s">
        <v>789</v>
      </c>
      <c r="D952" s="14">
        <f ca="1">'Royalties Partilha'!D952+'Royalties Concessão'!D952</f>
        <v>3517.02</v>
      </c>
      <c r="E952" s="14">
        <f ca="1">'Royalties Partilha'!E952+'Royalties Concessão'!E952</f>
        <v>0</v>
      </c>
      <c r="F952" s="14">
        <f ca="1">'Royalties Partilha'!F952+'Royalties Concessão'!F952</f>
        <v>3517.02</v>
      </c>
      <c r="G952" s="14">
        <f ca="1">'Royalties Partilha'!G952+'Royalties Concessão'!G952</f>
        <v>3517.02</v>
      </c>
      <c r="H952" s="2"/>
      <c r="I952" s="11"/>
      <c r="J952" s="11"/>
    </row>
    <row r="953" spans="1:10" x14ac:dyDescent="0.2">
      <c r="A953" s="2"/>
      <c r="B953" s="12" t="s">
        <v>852</v>
      </c>
      <c r="C953" s="13" t="s">
        <v>789</v>
      </c>
      <c r="D953" s="14">
        <f ca="1">'Royalties Partilha'!D953+'Royalties Concessão'!D953</f>
        <v>3517.02</v>
      </c>
      <c r="E953" s="14">
        <f ca="1">'Royalties Partilha'!E953+'Royalties Concessão'!E953</f>
        <v>0</v>
      </c>
      <c r="F953" s="14">
        <f ca="1">'Royalties Partilha'!F953+'Royalties Concessão'!F953</f>
        <v>3517.02</v>
      </c>
      <c r="G953" s="14">
        <f ca="1">'Royalties Partilha'!G953+'Royalties Concessão'!G953</f>
        <v>3517.02</v>
      </c>
      <c r="H953" s="2"/>
      <c r="I953" s="11"/>
      <c r="J953" s="11"/>
    </row>
    <row r="954" spans="1:10" x14ac:dyDescent="0.2">
      <c r="A954" s="2"/>
      <c r="B954" s="12" t="s">
        <v>853</v>
      </c>
      <c r="C954" s="13" t="s">
        <v>789</v>
      </c>
      <c r="D954" s="14">
        <f ca="1">'Royalties Partilha'!D954+'Royalties Concessão'!D954</f>
        <v>730906.59</v>
      </c>
      <c r="E954" s="14">
        <f ca="1">'Royalties Partilha'!E954+'Royalties Concessão'!E954</f>
        <v>24347.49</v>
      </c>
      <c r="F954" s="14">
        <f ca="1">'Royalties Partilha'!F954+'Royalties Concessão'!F954</f>
        <v>755254.08</v>
      </c>
      <c r="G954" s="14">
        <f ca="1">'Royalties Partilha'!G954+'Royalties Concessão'!G954</f>
        <v>755254.08</v>
      </c>
      <c r="H954" s="2"/>
      <c r="I954" s="11"/>
      <c r="J954" s="11"/>
    </row>
    <row r="955" spans="1:10" x14ac:dyDescent="0.2">
      <c r="A955" s="2"/>
      <c r="B955" s="12" t="s">
        <v>854</v>
      </c>
      <c r="C955" s="13" t="s">
        <v>789</v>
      </c>
      <c r="D955" s="14">
        <f ca="1">'Royalties Partilha'!D955+'Royalties Concessão'!D955</f>
        <v>3717615.58</v>
      </c>
      <c r="E955" s="14">
        <f ca="1">'Royalties Partilha'!E955+'Royalties Concessão'!E955</f>
        <v>2513.62</v>
      </c>
      <c r="F955" s="14">
        <f ca="1">'Royalties Partilha'!F955+'Royalties Concessão'!F955</f>
        <v>3720129.2</v>
      </c>
      <c r="G955" s="14">
        <f ca="1">'Royalties Partilha'!G955+'Royalties Concessão'!G955</f>
        <v>3720129.2</v>
      </c>
      <c r="H955" s="2"/>
      <c r="I955" s="11"/>
      <c r="J955" s="11"/>
    </row>
    <row r="956" spans="1:10" x14ac:dyDescent="0.2">
      <c r="A956" s="2"/>
      <c r="B956" s="12" t="s">
        <v>855</v>
      </c>
      <c r="C956" s="13" t="s">
        <v>789</v>
      </c>
      <c r="D956" s="14">
        <f ca="1">'Royalties Partilha'!D956+'Royalties Concessão'!D956</f>
        <v>3651.76</v>
      </c>
      <c r="E956" s="14">
        <f ca="1">'Royalties Partilha'!E956+'Royalties Concessão'!E956</f>
        <v>0</v>
      </c>
      <c r="F956" s="14">
        <f ca="1">'Royalties Partilha'!F956+'Royalties Concessão'!F956</f>
        <v>3651.76</v>
      </c>
      <c r="G956" s="14">
        <f ca="1">'Royalties Partilha'!G956+'Royalties Concessão'!G956</f>
        <v>3651.76</v>
      </c>
      <c r="H956" s="2"/>
      <c r="I956" s="11"/>
      <c r="J956" s="11"/>
    </row>
    <row r="957" spans="1:10" x14ac:dyDescent="0.2">
      <c r="A957" s="2"/>
      <c r="B957" s="12" t="s">
        <v>856</v>
      </c>
      <c r="C957" s="13" t="s">
        <v>789</v>
      </c>
      <c r="D957" s="14">
        <f ca="1">'Royalties Partilha'!D957+'Royalties Concessão'!D957</f>
        <v>3517.02</v>
      </c>
      <c r="E957" s="14">
        <f ca="1">'Royalties Partilha'!E957+'Royalties Concessão'!E957</f>
        <v>0</v>
      </c>
      <c r="F957" s="14">
        <f ca="1">'Royalties Partilha'!F957+'Royalties Concessão'!F957</f>
        <v>3517.02</v>
      </c>
      <c r="G957" s="14">
        <f ca="1">'Royalties Partilha'!G957+'Royalties Concessão'!G957</f>
        <v>3517.02</v>
      </c>
      <c r="H957" s="2"/>
      <c r="I957" s="11"/>
      <c r="J957" s="11"/>
    </row>
    <row r="958" spans="1:10" x14ac:dyDescent="0.2">
      <c r="A958" s="2"/>
      <c r="B958" s="12" t="s">
        <v>857</v>
      </c>
      <c r="C958" s="13" t="s">
        <v>789</v>
      </c>
      <c r="D958" s="14">
        <f ca="1">'Royalties Partilha'!D958+'Royalties Concessão'!D958</f>
        <v>3517.02</v>
      </c>
      <c r="E958" s="14">
        <f ca="1">'Royalties Partilha'!E958+'Royalties Concessão'!E958</f>
        <v>0</v>
      </c>
      <c r="F958" s="14">
        <f ca="1">'Royalties Partilha'!F958+'Royalties Concessão'!F958</f>
        <v>3517.02</v>
      </c>
      <c r="G958" s="14">
        <f ca="1">'Royalties Partilha'!G958+'Royalties Concessão'!G958</f>
        <v>3517.02</v>
      </c>
      <c r="H958" s="2"/>
      <c r="I958" s="11"/>
      <c r="J958" s="11"/>
    </row>
    <row r="959" spans="1:10" x14ac:dyDescent="0.2">
      <c r="A959" s="2"/>
      <c r="B959" s="12" t="s">
        <v>858</v>
      </c>
      <c r="C959" s="13" t="s">
        <v>789</v>
      </c>
      <c r="D959" s="14">
        <f ca="1">'Royalties Partilha'!D959+'Royalties Concessão'!D959</f>
        <v>5275.53</v>
      </c>
      <c r="E959" s="14">
        <f ca="1">'Royalties Partilha'!E959+'Royalties Concessão'!E959</f>
        <v>0</v>
      </c>
      <c r="F959" s="14">
        <f ca="1">'Royalties Partilha'!F959+'Royalties Concessão'!F959</f>
        <v>5275.53</v>
      </c>
      <c r="G959" s="14">
        <f ca="1">'Royalties Partilha'!G959+'Royalties Concessão'!G959</f>
        <v>5275.53</v>
      </c>
      <c r="H959" s="2"/>
      <c r="I959" s="11"/>
      <c r="J959" s="11"/>
    </row>
    <row r="960" spans="1:10" x14ac:dyDescent="0.2">
      <c r="A960" s="2"/>
      <c r="B960" s="12" t="s">
        <v>859</v>
      </c>
      <c r="C960" s="13" t="s">
        <v>789</v>
      </c>
      <c r="D960" s="14">
        <f ca="1">'Royalties Partilha'!D960+'Royalties Concessão'!D960</f>
        <v>765633.8</v>
      </c>
      <c r="E960" s="14">
        <f ca="1">'Royalties Partilha'!E960+'Royalties Concessão'!E960</f>
        <v>41812.26</v>
      </c>
      <c r="F960" s="14">
        <f ca="1">'Royalties Partilha'!F960+'Royalties Concessão'!F960</f>
        <v>807446.06</v>
      </c>
      <c r="G960" s="14">
        <f ca="1">'Royalties Partilha'!G960+'Royalties Concessão'!G960</f>
        <v>807446.06</v>
      </c>
      <c r="H960" s="2"/>
      <c r="I960" s="11"/>
      <c r="J960" s="11"/>
    </row>
    <row r="961" spans="1:10" x14ac:dyDescent="0.2">
      <c r="A961" s="2"/>
      <c r="B961" s="12" t="s">
        <v>860</v>
      </c>
      <c r="C961" s="13" t="s">
        <v>789</v>
      </c>
      <c r="D961" s="14">
        <f ca="1">'Royalties Partilha'!D961+'Royalties Concessão'!D961</f>
        <v>3517.02</v>
      </c>
      <c r="E961" s="14">
        <f ca="1">'Royalties Partilha'!E961+'Royalties Concessão'!E961</f>
        <v>0</v>
      </c>
      <c r="F961" s="14">
        <f ca="1">'Royalties Partilha'!F961+'Royalties Concessão'!F961</f>
        <v>3517.02</v>
      </c>
      <c r="G961" s="14">
        <f ca="1">'Royalties Partilha'!G961+'Royalties Concessão'!G961</f>
        <v>3517.02</v>
      </c>
      <c r="H961" s="2"/>
      <c r="I961" s="11"/>
      <c r="J961" s="11"/>
    </row>
    <row r="962" spans="1:10" x14ac:dyDescent="0.2">
      <c r="A962" s="2"/>
      <c r="B962" s="12" t="s">
        <v>861</v>
      </c>
      <c r="C962" s="13" t="s">
        <v>789</v>
      </c>
      <c r="D962" s="14">
        <f ca="1">'Royalties Partilha'!D962+'Royalties Concessão'!D962</f>
        <v>5586.13</v>
      </c>
      <c r="E962" s="14">
        <f ca="1">'Royalties Partilha'!E962+'Royalties Concessão'!E962</f>
        <v>0</v>
      </c>
      <c r="F962" s="14">
        <f ca="1">'Royalties Partilha'!F962+'Royalties Concessão'!F962</f>
        <v>5586.13</v>
      </c>
      <c r="G962" s="14">
        <f ca="1">'Royalties Partilha'!G962+'Royalties Concessão'!G962</f>
        <v>5586.13</v>
      </c>
      <c r="H962" s="2"/>
      <c r="I962" s="11"/>
      <c r="J962" s="11"/>
    </row>
    <row r="963" spans="1:10" x14ac:dyDescent="0.2">
      <c r="A963" s="2"/>
      <c r="B963" s="12" t="s">
        <v>862</v>
      </c>
      <c r="C963" s="13" t="s">
        <v>789</v>
      </c>
      <c r="D963" s="14">
        <f ca="1">'Royalties Partilha'!D963+'Royalties Concessão'!D963</f>
        <v>3868.72</v>
      </c>
      <c r="E963" s="14">
        <f ca="1">'Royalties Partilha'!E963+'Royalties Concessão'!E963</f>
        <v>0</v>
      </c>
      <c r="F963" s="14">
        <f ca="1">'Royalties Partilha'!F963+'Royalties Concessão'!F963</f>
        <v>3868.72</v>
      </c>
      <c r="G963" s="14">
        <f ca="1">'Royalties Partilha'!G963+'Royalties Concessão'!G963</f>
        <v>3868.72</v>
      </c>
      <c r="H963" s="2"/>
      <c r="I963" s="11"/>
      <c r="J963" s="11"/>
    </row>
    <row r="964" spans="1:10" x14ac:dyDescent="0.2">
      <c r="A964" s="2"/>
      <c r="B964" s="12" t="s">
        <v>863</v>
      </c>
      <c r="C964" s="13" t="s">
        <v>789</v>
      </c>
      <c r="D964" s="14">
        <f ca="1">'Royalties Partilha'!D964+'Royalties Concessão'!D964</f>
        <v>4531.0200000000004</v>
      </c>
      <c r="E964" s="14">
        <f ca="1">'Royalties Partilha'!E964+'Royalties Concessão'!E964</f>
        <v>0</v>
      </c>
      <c r="F964" s="14">
        <f ca="1">'Royalties Partilha'!F964+'Royalties Concessão'!F964</f>
        <v>4531.0200000000004</v>
      </c>
      <c r="G964" s="14">
        <f ca="1">'Royalties Partilha'!G964+'Royalties Concessão'!G964</f>
        <v>4531.0200000000004</v>
      </c>
      <c r="H964" s="2"/>
      <c r="I964" s="11"/>
      <c r="J964" s="11"/>
    </row>
    <row r="965" spans="1:10" x14ac:dyDescent="0.2">
      <c r="A965" s="2"/>
      <c r="B965" s="39" t="s">
        <v>864</v>
      </c>
      <c r="C965" s="40"/>
      <c r="D965" s="14">
        <f ca="1">'Royalties Partilha'!D965+'Royalties Concessão'!D965</f>
        <v>19163493.679999992</v>
      </c>
      <c r="E965" s="14">
        <f ca="1">'Royalties Partilha'!E965+'Royalties Concessão'!E965</f>
        <v>1406589.5000000002</v>
      </c>
      <c r="F965" s="14">
        <f ca="1">'Royalties Partilha'!F965+'Royalties Concessão'!F965</f>
        <v>20570083.179999992</v>
      </c>
      <c r="G965" s="14">
        <f ca="1">'Royalties Partilha'!G965+'Royalties Concessão'!G965</f>
        <v>20570083.179999992</v>
      </c>
      <c r="H965" s="2"/>
      <c r="I965" s="11"/>
      <c r="J965" s="11"/>
    </row>
    <row r="966" spans="1:10" x14ac:dyDescent="0.2">
      <c r="A966" s="2"/>
      <c r="B966" s="12" t="s">
        <v>865</v>
      </c>
      <c r="C966" s="13" t="s">
        <v>866</v>
      </c>
      <c r="D966" s="14">
        <f ca="1">'Royalties Partilha'!D966+'Royalties Concessão'!D966</f>
        <v>80466.06</v>
      </c>
      <c r="E966" s="14">
        <f ca="1">'Royalties Partilha'!E966+'Royalties Concessão'!E966</f>
        <v>0</v>
      </c>
      <c r="F966" s="14">
        <f ca="1">'Royalties Partilha'!F966+'Royalties Concessão'!F966</f>
        <v>80466.06</v>
      </c>
      <c r="G966" s="14">
        <f ca="1">'Royalties Partilha'!G966+'Royalties Concessão'!G966</f>
        <v>80466.06</v>
      </c>
      <c r="H966" s="2"/>
      <c r="I966" s="11"/>
      <c r="J966" s="11"/>
    </row>
    <row r="967" spans="1:10" x14ac:dyDescent="0.2">
      <c r="A967" s="2"/>
      <c r="B967" s="12" t="s">
        <v>1062</v>
      </c>
      <c r="C967" s="13" t="s">
        <v>866</v>
      </c>
      <c r="D967" s="14">
        <f ca="1">'Royalties Partilha'!D967+'Royalties Concessão'!D967</f>
        <v>0</v>
      </c>
      <c r="E967" s="14">
        <f ca="1">'Royalties Partilha'!E967+'Royalties Concessão'!E967</f>
        <v>0</v>
      </c>
      <c r="F967" s="14">
        <f ca="1">'Royalties Partilha'!F967+'Royalties Concessão'!F967</f>
        <v>0</v>
      </c>
      <c r="G967" s="14">
        <f ca="1">'Royalties Partilha'!G967+'Royalties Concessão'!G967</f>
        <v>0</v>
      </c>
      <c r="H967" s="2"/>
      <c r="I967" s="11"/>
      <c r="J967" s="11"/>
    </row>
    <row r="968" spans="1:10" x14ac:dyDescent="0.2">
      <c r="A968" s="2"/>
      <c r="B968" s="12" t="s">
        <v>867</v>
      </c>
      <c r="C968" s="13" t="s">
        <v>866</v>
      </c>
      <c r="D968" s="14">
        <f ca="1">'Royalties Partilha'!D968+'Royalties Concessão'!D968</f>
        <v>55493.83</v>
      </c>
      <c r="E968" s="14">
        <f ca="1">'Royalties Partilha'!E968+'Royalties Concessão'!E968</f>
        <v>0</v>
      </c>
      <c r="F968" s="14">
        <f ca="1">'Royalties Partilha'!F968+'Royalties Concessão'!F968</f>
        <v>55493.83</v>
      </c>
      <c r="G968" s="14">
        <f ca="1">'Royalties Partilha'!G968+'Royalties Concessão'!G968</f>
        <v>55493.83</v>
      </c>
      <c r="H968" s="2"/>
      <c r="I968" s="11"/>
      <c r="J968" s="11"/>
    </row>
    <row r="969" spans="1:10" x14ac:dyDescent="0.2">
      <c r="A969" s="2"/>
      <c r="B969" s="12" t="s">
        <v>868</v>
      </c>
      <c r="C969" s="13" t="s">
        <v>866</v>
      </c>
      <c r="D969" s="14">
        <f ca="1">'Royalties Partilha'!D969+'Royalties Concessão'!D969</f>
        <v>55493.83</v>
      </c>
      <c r="E969" s="14">
        <f ca="1">'Royalties Partilha'!E969+'Royalties Concessão'!E969</f>
        <v>0</v>
      </c>
      <c r="F969" s="14">
        <f ca="1">'Royalties Partilha'!F969+'Royalties Concessão'!F969</f>
        <v>55493.83</v>
      </c>
      <c r="G969" s="14">
        <f ca="1">'Royalties Partilha'!G969+'Royalties Concessão'!G969</f>
        <v>55493.83</v>
      </c>
      <c r="H969" s="2"/>
      <c r="I969" s="11"/>
      <c r="J969" s="11"/>
    </row>
    <row r="970" spans="1:10" x14ac:dyDescent="0.2">
      <c r="A970" s="2"/>
      <c r="B970" s="12" t="s">
        <v>869</v>
      </c>
      <c r="C970" s="13" t="s">
        <v>866</v>
      </c>
      <c r="D970" s="14">
        <f ca="1">'Royalties Partilha'!D970+'Royalties Concessão'!D970</f>
        <v>97142.18</v>
      </c>
      <c r="E970" s="14">
        <f ca="1">'Royalties Partilha'!E970+'Royalties Concessão'!E970</f>
        <v>0</v>
      </c>
      <c r="F970" s="14">
        <f ca="1">'Royalties Partilha'!F970+'Royalties Concessão'!F970</f>
        <v>97142.18</v>
      </c>
      <c r="G970" s="14">
        <f ca="1">'Royalties Partilha'!G970+'Royalties Concessão'!G970</f>
        <v>97142.18</v>
      </c>
      <c r="H970" s="2"/>
      <c r="I970" s="11"/>
      <c r="J970" s="11"/>
    </row>
    <row r="971" spans="1:10" x14ac:dyDescent="0.2">
      <c r="A971" s="2"/>
      <c r="B971" s="12" t="s">
        <v>870</v>
      </c>
      <c r="C971" s="13" t="s">
        <v>866</v>
      </c>
      <c r="D971" s="14">
        <f ca="1">'Royalties Partilha'!D971+'Royalties Concessão'!D971</f>
        <v>58268.51</v>
      </c>
      <c r="E971" s="14">
        <f ca="1">'Royalties Partilha'!E971+'Royalties Concessão'!E971</f>
        <v>0</v>
      </c>
      <c r="F971" s="14">
        <f ca="1">'Royalties Partilha'!F971+'Royalties Concessão'!F971</f>
        <v>58268.51</v>
      </c>
      <c r="G971" s="14">
        <f ca="1">'Royalties Partilha'!G971+'Royalties Concessão'!G971</f>
        <v>58268.51</v>
      </c>
      <c r="H971" s="2"/>
      <c r="I971" s="11"/>
      <c r="J971" s="11"/>
    </row>
    <row r="972" spans="1:10" x14ac:dyDescent="0.2">
      <c r="A972" s="2"/>
      <c r="B972" s="12" t="s">
        <v>871</v>
      </c>
      <c r="C972" s="13" t="s">
        <v>866</v>
      </c>
      <c r="D972" s="14">
        <f ca="1">'Royalties Partilha'!D972+'Royalties Concessão'!D972</f>
        <v>55510.78</v>
      </c>
      <c r="E972" s="14">
        <f ca="1">'Royalties Partilha'!E972+'Royalties Concessão'!E972</f>
        <v>0</v>
      </c>
      <c r="F972" s="14">
        <f ca="1">'Royalties Partilha'!F972+'Royalties Concessão'!F972</f>
        <v>55510.78</v>
      </c>
      <c r="G972" s="14">
        <f ca="1">'Royalties Partilha'!G972+'Royalties Concessão'!G972</f>
        <v>55510.78</v>
      </c>
      <c r="H972" s="2"/>
      <c r="I972" s="11"/>
      <c r="J972" s="11"/>
    </row>
    <row r="973" spans="1:10" x14ac:dyDescent="0.2">
      <c r="A973" s="2"/>
      <c r="B973" s="12" t="s">
        <v>872</v>
      </c>
      <c r="C973" s="13" t="s">
        <v>866</v>
      </c>
      <c r="D973" s="14">
        <f ca="1">'Royalties Partilha'!D973+'Royalties Concessão'!D973</f>
        <v>111021.58</v>
      </c>
      <c r="E973" s="14">
        <f ca="1">'Royalties Partilha'!E973+'Royalties Concessão'!E973</f>
        <v>0</v>
      </c>
      <c r="F973" s="14">
        <f ca="1">'Royalties Partilha'!F973+'Royalties Concessão'!F973</f>
        <v>111021.58</v>
      </c>
      <c r="G973" s="14">
        <f ca="1">'Royalties Partilha'!G973+'Royalties Concessão'!G973</f>
        <v>111021.58</v>
      </c>
      <c r="H973" s="2"/>
      <c r="I973" s="11"/>
      <c r="J973" s="11"/>
    </row>
    <row r="974" spans="1:10" x14ac:dyDescent="0.2">
      <c r="A974" s="2"/>
      <c r="B974" s="12" t="s">
        <v>873</v>
      </c>
      <c r="C974" s="13" t="s">
        <v>866</v>
      </c>
      <c r="D974" s="14">
        <f ca="1">'Royalties Partilha'!D974+'Royalties Concessão'!D974</f>
        <v>1598100.33</v>
      </c>
      <c r="E974" s="14">
        <f ca="1">'Royalties Partilha'!E974+'Royalties Concessão'!E974</f>
        <v>4145773.9499999997</v>
      </c>
      <c r="F974" s="14">
        <f ca="1">'Royalties Partilha'!F974+'Royalties Concessão'!F974</f>
        <v>5743874.2800000003</v>
      </c>
      <c r="G974" s="14">
        <f ca="1">'Royalties Partilha'!G974+'Royalties Concessão'!G974</f>
        <v>5743874.2800000003</v>
      </c>
      <c r="H974" s="2"/>
      <c r="I974" s="11"/>
      <c r="J974" s="11"/>
    </row>
    <row r="975" spans="1:10" x14ac:dyDescent="0.2">
      <c r="A975" s="2"/>
      <c r="B975" s="12" t="s">
        <v>1047</v>
      </c>
      <c r="C975" s="13" t="s">
        <v>866</v>
      </c>
      <c r="D975" s="14">
        <f ca="1">'Royalties Partilha'!D975+'Royalties Concessão'!D975</f>
        <v>0</v>
      </c>
      <c r="E975" s="14">
        <f ca="1">'Royalties Partilha'!E975+'Royalties Concessão'!E975</f>
        <v>0</v>
      </c>
      <c r="F975" s="14">
        <f ca="1">'Royalties Partilha'!F975+'Royalties Concessão'!F975</f>
        <v>0</v>
      </c>
      <c r="G975" s="14">
        <f ca="1">'Royalties Partilha'!G975+'Royalties Concessão'!G975</f>
        <v>0</v>
      </c>
      <c r="H975" s="2"/>
      <c r="I975" s="11"/>
      <c r="J975" s="11"/>
    </row>
    <row r="976" spans="1:10" x14ac:dyDescent="0.2">
      <c r="A976" s="2"/>
      <c r="B976" s="12" t="s">
        <v>874</v>
      </c>
      <c r="C976" s="13" t="s">
        <v>866</v>
      </c>
      <c r="D976" s="14">
        <f ca="1">'Royalties Partilha'!D976+'Royalties Concessão'!D976</f>
        <v>77714.259999999995</v>
      </c>
      <c r="E976" s="14">
        <f ca="1">'Royalties Partilha'!E976+'Royalties Concessão'!E976</f>
        <v>0</v>
      </c>
      <c r="F976" s="14">
        <f ca="1">'Royalties Partilha'!F976+'Royalties Concessão'!F976</f>
        <v>77714.259999999995</v>
      </c>
      <c r="G976" s="14">
        <f ca="1">'Royalties Partilha'!G976+'Royalties Concessão'!G976</f>
        <v>77714.259999999995</v>
      </c>
      <c r="H976" s="2"/>
      <c r="I976" s="11"/>
      <c r="J976" s="11"/>
    </row>
    <row r="977" spans="1:10" x14ac:dyDescent="0.2">
      <c r="A977" s="2"/>
      <c r="B977" s="12" t="s">
        <v>992</v>
      </c>
      <c r="C977" s="13" t="s">
        <v>866</v>
      </c>
      <c r="D977" s="14">
        <f ca="1">'Royalties Partilha'!D977+'Royalties Concessão'!D977</f>
        <v>0</v>
      </c>
      <c r="E977" s="14">
        <f ca="1">'Royalties Partilha'!E977+'Royalties Concessão'!E977</f>
        <v>0</v>
      </c>
      <c r="F977" s="14">
        <f ca="1">'Royalties Partilha'!F977+'Royalties Concessão'!F977</f>
        <v>0</v>
      </c>
      <c r="G977" s="14">
        <f ca="1">'Royalties Partilha'!G977+'Royalties Concessão'!G977</f>
        <v>0</v>
      </c>
      <c r="H977" s="2"/>
      <c r="I977" s="11"/>
      <c r="J977" s="11"/>
    </row>
    <row r="978" spans="1:10" x14ac:dyDescent="0.2">
      <c r="A978" s="2"/>
      <c r="B978" s="12" t="s">
        <v>875</v>
      </c>
      <c r="C978" s="13" t="s">
        <v>866</v>
      </c>
      <c r="D978" s="14">
        <f ca="1">'Royalties Partilha'!D978+'Royalties Concessão'!D978</f>
        <v>173360.21</v>
      </c>
      <c r="E978" s="14">
        <f ca="1">'Royalties Partilha'!E978+'Royalties Concessão'!E978</f>
        <v>145746.49</v>
      </c>
      <c r="F978" s="14">
        <f ca="1">'Royalties Partilha'!F978+'Royalties Concessão'!F978</f>
        <v>319106.69999999995</v>
      </c>
      <c r="G978" s="14">
        <f ca="1">'Royalties Partilha'!G978+'Royalties Concessão'!G978</f>
        <v>319106.69999999995</v>
      </c>
      <c r="H978" s="2"/>
      <c r="I978" s="11"/>
      <c r="J978" s="11"/>
    </row>
    <row r="979" spans="1:10" x14ac:dyDescent="0.2">
      <c r="A979" s="2"/>
      <c r="B979" s="12" t="s">
        <v>876</v>
      </c>
      <c r="C979" s="13" t="s">
        <v>866</v>
      </c>
      <c r="D979" s="14">
        <f ca="1">'Royalties Partilha'!D979+'Royalties Concessão'!D979</f>
        <v>77691.37</v>
      </c>
      <c r="E979" s="14">
        <f ca="1">'Royalties Partilha'!E979+'Royalties Concessão'!E979</f>
        <v>0</v>
      </c>
      <c r="F979" s="14">
        <f ca="1">'Royalties Partilha'!F979+'Royalties Concessão'!F979</f>
        <v>77691.37</v>
      </c>
      <c r="G979" s="14">
        <f ca="1">'Royalties Partilha'!G979+'Royalties Concessão'!G979</f>
        <v>77691.37</v>
      </c>
      <c r="H979" s="2"/>
      <c r="I979" s="11"/>
      <c r="J979" s="11"/>
    </row>
    <row r="980" spans="1:10" x14ac:dyDescent="0.2">
      <c r="A980" s="2"/>
      <c r="B980" s="12" t="s">
        <v>877</v>
      </c>
      <c r="C980" s="13" t="s">
        <v>866</v>
      </c>
      <c r="D980" s="14">
        <f ca="1">'Royalties Partilha'!D980+'Royalties Concessão'!D980</f>
        <v>99917.72</v>
      </c>
      <c r="E980" s="14">
        <f ca="1">'Royalties Partilha'!E980+'Royalties Concessão'!E980</f>
        <v>0</v>
      </c>
      <c r="F980" s="14">
        <f ca="1">'Royalties Partilha'!F980+'Royalties Concessão'!F980</f>
        <v>99917.72</v>
      </c>
      <c r="G980" s="14">
        <f ca="1">'Royalties Partilha'!G980+'Royalties Concessão'!G980</f>
        <v>99917.72</v>
      </c>
      <c r="H980" s="2"/>
      <c r="I980" s="11"/>
      <c r="J980" s="11"/>
    </row>
    <row r="981" spans="1:10" x14ac:dyDescent="0.2">
      <c r="A981" s="2"/>
      <c r="B981" s="12" t="s">
        <v>878</v>
      </c>
      <c r="C981" s="13" t="s">
        <v>866</v>
      </c>
      <c r="D981" s="14">
        <f ca="1">'Royalties Partilha'!D981+'Royalties Concessão'!D981</f>
        <v>94339.520000000004</v>
      </c>
      <c r="E981" s="14">
        <f ca="1">'Royalties Partilha'!E981+'Royalties Concessão'!E981</f>
        <v>0</v>
      </c>
      <c r="F981" s="14">
        <f ca="1">'Royalties Partilha'!F981+'Royalties Concessão'!F981</f>
        <v>94339.520000000004</v>
      </c>
      <c r="G981" s="14">
        <f ca="1">'Royalties Partilha'!G981+'Royalties Concessão'!G981</f>
        <v>94339.520000000004</v>
      </c>
      <c r="H981" s="2"/>
      <c r="I981" s="11"/>
      <c r="J981" s="11"/>
    </row>
    <row r="982" spans="1:10" x14ac:dyDescent="0.2">
      <c r="A982" s="2"/>
      <c r="B982" s="12" t="s">
        <v>879</v>
      </c>
      <c r="C982" s="13" t="s">
        <v>866</v>
      </c>
      <c r="D982" s="14">
        <f ca="1">'Royalties Partilha'!D982+'Royalties Concessão'!D982</f>
        <v>77691.37</v>
      </c>
      <c r="E982" s="14">
        <f ca="1">'Royalties Partilha'!E982+'Royalties Concessão'!E982</f>
        <v>0</v>
      </c>
      <c r="F982" s="14">
        <f ca="1">'Royalties Partilha'!F982+'Royalties Concessão'!F982</f>
        <v>77691.37</v>
      </c>
      <c r="G982" s="14">
        <f ca="1">'Royalties Partilha'!G982+'Royalties Concessão'!G982</f>
        <v>77691.37</v>
      </c>
      <c r="H982" s="2"/>
      <c r="I982" s="11"/>
      <c r="J982" s="11"/>
    </row>
    <row r="983" spans="1:10" x14ac:dyDescent="0.2">
      <c r="A983" s="2"/>
      <c r="B983" s="12" t="s">
        <v>1063</v>
      </c>
      <c r="C983" s="13" t="s">
        <v>866</v>
      </c>
      <c r="D983" s="14">
        <f ca="1">'Royalties Partilha'!D983+'Royalties Concessão'!D983</f>
        <v>0</v>
      </c>
      <c r="E983" s="14">
        <f ca="1">'Royalties Partilha'!E983+'Royalties Concessão'!E983</f>
        <v>0</v>
      </c>
      <c r="F983" s="14">
        <f ca="1">'Royalties Partilha'!F983+'Royalties Concessão'!F983</f>
        <v>0</v>
      </c>
      <c r="G983" s="14">
        <f ca="1">'Royalties Partilha'!G983+'Royalties Concessão'!G983</f>
        <v>0</v>
      </c>
      <c r="H983" s="2"/>
      <c r="I983" s="11"/>
      <c r="J983" s="11"/>
    </row>
    <row r="984" spans="1:10" x14ac:dyDescent="0.2">
      <c r="A984" s="2"/>
      <c r="B984" s="12" t="s">
        <v>880</v>
      </c>
      <c r="C984" s="13" t="s">
        <v>866</v>
      </c>
      <c r="D984" s="14">
        <f ca="1">'Royalties Partilha'!D984+'Royalties Concessão'!D984</f>
        <v>86015.43</v>
      </c>
      <c r="E984" s="14">
        <f ca="1">'Royalties Partilha'!E984+'Royalties Concessão'!E984</f>
        <v>0</v>
      </c>
      <c r="F984" s="14">
        <f ca="1">'Royalties Partilha'!F984+'Royalties Concessão'!F984</f>
        <v>86015.43</v>
      </c>
      <c r="G984" s="14">
        <f ca="1">'Royalties Partilha'!G984+'Royalties Concessão'!G984</f>
        <v>86015.43</v>
      </c>
      <c r="H984" s="2"/>
      <c r="I984" s="11"/>
      <c r="J984" s="11"/>
    </row>
    <row r="985" spans="1:10" x14ac:dyDescent="0.2">
      <c r="A985" s="2"/>
      <c r="B985" s="12" t="s">
        <v>881</v>
      </c>
      <c r="C985" s="13" t="s">
        <v>866</v>
      </c>
      <c r="D985" s="14">
        <f ca="1">'Royalties Partilha'!D985+'Royalties Concessão'!D985</f>
        <v>1133399.6000000001</v>
      </c>
      <c r="E985" s="14">
        <f ca="1">'Royalties Partilha'!E985+'Royalties Concessão'!E985</f>
        <v>55092.32</v>
      </c>
      <c r="F985" s="14">
        <f ca="1">'Royalties Partilha'!F985+'Royalties Concessão'!F985</f>
        <v>1188491.9200000002</v>
      </c>
      <c r="G985" s="14">
        <f ca="1">'Royalties Partilha'!G985+'Royalties Concessão'!G985</f>
        <v>1188491.9200000002</v>
      </c>
      <c r="H985" s="2"/>
      <c r="I985" s="11"/>
      <c r="J985" s="11"/>
    </row>
    <row r="986" spans="1:10" x14ac:dyDescent="0.2">
      <c r="A986" s="2"/>
      <c r="B986" s="12" t="s">
        <v>882</v>
      </c>
      <c r="C986" s="13" t="s">
        <v>866</v>
      </c>
      <c r="D986" s="14">
        <f ca="1">'Royalties Partilha'!D986+'Royalties Concessão'!D986</f>
        <v>55493.83</v>
      </c>
      <c r="E986" s="14">
        <f ca="1">'Royalties Partilha'!E986+'Royalties Concessão'!E986</f>
        <v>0</v>
      </c>
      <c r="F986" s="14">
        <f ca="1">'Royalties Partilha'!F986+'Royalties Concessão'!F986</f>
        <v>55493.83</v>
      </c>
      <c r="G986" s="14">
        <f ca="1">'Royalties Partilha'!G986+'Royalties Concessão'!G986</f>
        <v>55493.83</v>
      </c>
      <c r="H986" s="2"/>
      <c r="I986" s="11"/>
      <c r="J986" s="11"/>
    </row>
    <row r="987" spans="1:10" x14ac:dyDescent="0.2">
      <c r="A987" s="2"/>
      <c r="B987" s="12" t="s">
        <v>883</v>
      </c>
      <c r="C987" s="13" t="s">
        <v>866</v>
      </c>
      <c r="D987" s="14">
        <f ca="1">'Royalties Partilha'!D987+'Royalties Concessão'!D987</f>
        <v>2487989.6800000002</v>
      </c>
      <c r="E987" s="14">
        <f ca="1">'Royalties Partilha'!E987+'Royalties Concessão'!E987</f>
        <v>6779609.29</v>
      </c>
      <c r="F987" s="14">
        <f ca="1">'Royalties Partilha'!F987+'Royalties Concessão'!F987</f>
        <v>9267598.9699999988</v>
      </c>
      <c r="G987" s="14">
        <f ca="1">'Royalties Partilha'!G987+'Royalties Concessão'!G987</f>
        <v>9267598.9699999988</v>
      </c>
      <c r="H987" s="2"/>
      <c r="I987" s="11"/>
      <c r="J987" s="11"/>
    </row>
    <row r="988" spans="1:10" x14ac:dyDescent="0.2">
      <c r="A988" s="2"/>
      <c r="B988" s="12" t="s">
        <v>884</v>
      </c>
      <c r="C988" s="13" t="s">
        <v>866</v>
      </c>
      <c r="D988" s="14">
        <f ca="1">'Royalties Partilha'!D988+'Royalties Concessão'!D988</f>
        <v>110987.67</v>
      </c>
      <c r="E988" s="14">
        <f ca="1">'Royalties Partilha'!E988+'Royalties Concessão'!E988</f>
        <v>0</v>
      </c>
      <c r="F988" s="14">
        <f ca="1">'Royalties Partilha'!F988+'Royalties Concessão'!F988</f>
        <v>110987.67</v>
      </c>
      <c r="G988" s="14">
        <f ca="1">'Royalties Partilha'!G988+'Royalties Concessão'!G988</f>
        <v>110987.67</v>
      </c>
      <c r="H988" s="2"/>
      <c r="I988" s="11"/>
      <c r="J988" s="11"/>
    </row>
    <row r="989" spans="1:10" x14ac:dyDescent="0.2">
      <c r="A989" s="2"/>
      <c r="B989" s="12" t="s">
        <v>885</v>
      </c>
      <c r="C989" s="13" t="s">
        <v>866</v>
      </c>
      <c r="D989" s="14">
        <f ca="1">'Royalties Partilha'!D989+'Royalties Concessão'!D989</f>
        <v>111021.58</v>
      </c>
      <c r="E989" s="14">
        <f ca="1">'Royalties Partilha'!E989+'Royalties Concessão'!E989</f>
        <v>0</v>
      </c>
      <c r="F989" s="14">
        <f ca="1">'Royalties Partilha'!F989+'Royalties Concessão'!F989</f>
        <v>111021.58</v>
      </c>
      <c r="G989" s="14">
        <f ca="1">'Royalties Partilha'!G989+'Royalties Concessão'!G989</f>
        <v>111021.58</v>
      </c>
      <c r="H989" s="2"/>
      <c r="I989" s="11"/>
      <c r="J989" s="11"/>
    </row>
    <row r="990" spans="1:10" x14ac:dyDescent="0.2">
      <c r="A990" s="2"/>
      <c r="B990" s="12" t="s">
        <v>886</v>
      </c>
      <c r="C990" s="13" t="s">
        <v>866</v>
      </c>
      <c r="D990" s="14">
        <f ca="1">'Royalties Partilha'!D990+'Royalties Concessão'!D990</f>
        <v>97114.21</v>
      </c>
      <c r="E990" s="14">
        <f ca="1">'Royalties Partilha'!E990+'Royalties Concessão'!E990</f>
        <v>0</v>
      </c>
      <c r="F990" s="14">
        <f ca="1">'Royalties Partilha'!F990+'Royalties Concessão'!F990</f>
        <v>97114.21</v>
      </c>
      <c r="G990" s="14">
        <f ca="1">'Royalties Partilha'!G990+'Royalties Concessão'!G990</f>
        <v>97114.21</v>
      </c>
      <c r="H990" s="2"/>
      <c r="I990" s="11"/>
      <c r="J990" s="11"/>
    </row>
    <row r="991" spans="1:10" x14ac:dyDescent="0.2">
      <c r="B991" s="12" t="s">
        <v>887</v>
      </c>
      <c r="C991" s="13" t="s">
        <v>866</v>
      </c>
      <c r="D991" s="14">
        <f ca="1">'Royalties Partilha'!D991+'Royalties Concessão'!D991</f>
        <v>5764912.2999999998</v>
      </c>
      <c r="E991" s="14">
        <f ca="1">'Royalties Partilha'!E991+'Royalties Concessão'!E991</f>
        <v>110956.84</v>
      </c>
      <c r="F991" s="14">
        <f ca="1">'Royalties Partilha'!F991+'Royalties Concessão'!F991</f>
        <v>5875869.1400000006</v>
      </c>
      <c r="G991" s="14">
        <f ca="1">'Royalties Partilha'!G991+'Royalties Concessão'!G991</f>
        <v>5875869.1400000006</v>
      </c>
      <c r="H991" s="2"/>
      <c r="I991" s="11"/>
      <c r="J991" s="11"/>
    </row>
    <row r="992" spans="1:10" x14ac:dyDescent="0.2">
      <c r="B992" s="12" t="s">
        <v>888</v>
      </c>
      <c r="C992" s="13" t="s">
        <v>866</v>
      </c>
      <c r="D992" s="14">
        <f ca="1">'Royalties Partilha'!D992+'Royalties Concessão'!D992</f>
        <v>72141.97</v>
      </c>
      <c r="E992" s="14">
        <f ca="1">'Royalties Partilha'!E992+'Royalties Concessão'!E992</f>
        <v>0</v>
      </c>
      <c r="F992" s="14">
        <f ca="1">'Royalties Partilha'!F992+'Royalties Concessão'!F992</f>
        <v>72141.97</v>
      </c>
      <c r="G992" s="14">
        <f ca="1">'Royalties Partilha'!G992+'Royalties Concessão'!G992</f>
        <v>72141.97</v>
      </c>
      <c r="H992" s="2"/>
      <c r="I992" s="11"/>
      <c r="J992" s="11"/>
    </row>
    <row r="993" spans="2:10" x14ac:dyDescent="0.2">
      <c r="B993" s="12" t="s">
        <v>889</v>
      </c>
      <c r="C993" s="13" t="s">
        <v>866</v>
      </c>
      <c r="D993" s="14">
        <f ca="1">'Royalties Partilha'!D993+'Royalties Concessão'!D993</f>
        <v>111021.58</v>
      </c>
      <c r="E993" s="14">
        <f ca="1">'Royalties Partilha'!E993+'Royalties Concessão'!E993</f>
        <v>0</v>
      </c>
      <c r="F993" s="14">
        <f ca="1">'Royalties Partilha'!F993+'Royalties Concessão'!F993</f>
        <v>111021.58</v>
      </c>
      <c r="G993" s="14">
        <f ca="1">'Royalties Partilha'!G993+'Royalties Concessão'!G993</f>
        <v>111021.58</v>
      </c>
      <c r="H993" s="2"/>
      <c r="I993" s="11"/>
      <c r="J993" s="11"/>
    </row>
    <row r="994" spans="2:10" x14ac:dyDescent="0.2">
      <c r="B994" s="12" t="s">
        <v>890</v>
      </c>
      <c r="C994" s="13" t="s">
        <v>866</v>
      </c>
      <c r="D994" s="14">
        <f ca="1">'Royalties Partilha'!D994+'Royalties Concessão'!D994</f>
        <v>63837.41</v>
      </c>
      <c r="E994" s="14">
        <f ca="1">'Royalties Partilha'!E994+'Royalties Concessão'!E994</f>
        <v>0</v>
      </c>
      <c r="F994" s="14">
        <f ca="1">'Royalties Partilha'!F994+'Royalties Concessão'!F994</f>
        <v>63837.41</v>
      </c>
      <c r="G994" s="14">
        <f ca="1">'Royalties Partilha'!G994+'Royalties Concessão'!G994</f>
        <v>63837.41</v>
      </c>
      <c r="H994" s="2"/>
      <c r="I994" s="11"/>
      <c r="J994" s="11"/>
    </row>
    <row r="995" spans="2:10" x14ac:dyDescent="0.2">
      <c r="B995" s="12" t="s">
        <v>891</v>
      </c>
      <c r="C995" s="13" t="s">
        <v>866</v>
      </c>
      <c r="D995" s="14">
        <f ca="1">'Royalties Partilha'!D995+'Royalties Concessão'!D995</f>
        <v>91592.8</v>
      </c>
      <c r="E995" s="14">
        <f ca="1">'Royalties Partilha'!E995+'Royalties Concessão'!E995</f>
        <v>0</v>
      </c>
      <c r="F995" s="14">
        <f ca="1">'Royalties Partilha'!F995+'Royalties Concessão'!F995</f>
        <v>91592.8</v>
      </c>
      <c r="G995" s="14">
        <f ca="1">'Royalties Partilha'!G995+'Royalties Concessão'!G995</f>
        <v>91592.8</v>
      </c>
      <c r="H995" s="2"/>
      <c r="I995" s="11"/>
      <c r="J995" s="11"/>
    </row>
    <row r="996" spans="2:10" x14ac:dyDescent="0.2">
      <c r="B996" s="12" t="s">
        <v>892</v>
      </c>
      <c r="C996" s="13" t="s">
        <v>866</v>
      </c>
      <c r="D996" s="14">
        <f ca="1">'Royalties Partilha'!D996+'Royalties Concessão'!D996</f>
        <v>111021.58</v>
      </c>
      <c r="E996" s="14">
        <f ca="1">'Royalties Partilha'!E996+'Royalties Concessão'!E996</f>
        <v>0</v>
      </c>
      <c r="F996" s="14">
        <f ca="1">'Royalties Partilha'!F996+'Royalties Concessão'!F996</f>
        <v>111021.58</v>
      </c>
      <c r="G996" s="14">
        <f ca="1">'Royalties Partilha'!G996+'Royalties Concessão'!G996</f>
        <v>111021.58</v>
      </c>
      <c r="H996" s="2"/>
      <c r="I996" s="11"/>
      <c r="J996" s="11"/>
    </row>
    <row r="997" spans="2:10" x14ac:dyDescent="0.2">
      <c r="B997" s="12" t="s">
        <v>893</v>
      </c>
      <c r="C997" s="13" t="s">
        <v>866</v>
      </c>
      <c r="D997" s="14">
        <f ca="1">'Royalties Partilha'!D997+'Royalties Concessão'!D997</f>
        <v>111020.73</v>
      </c>
      <c r="E997" s="14">
        <f ca="1">'Royalties Partilha'!E997+'Royalties Concessão'!E997</f>
        <v>0</v>
      </c>
      <c r="F997" s="14">
        <f ca="1">'Royalties Partilha'!F997+'Royalties Concessão'!F997</f>
        <v>111020.73</v>
      </c>
      <c r="G997" s="14">
        <f ca="1">'Royalties Partilha'!G997+'Royalties Concessão'!G997</f>
        <v>111020.73</v>
      </c>
      <c r="H997" s="2"/>
      <c r="I997" s="11"/>
      <c r="J997" s="11"/>
    </row>
    <row r="998" spans="2:10" x14ac:dyDescent="0.2">
      <c r="B998" s="12" t="s">
        <v>894</v>
      </c>
      <c r="C998" s="13" t="s">
        <v>866</v>
      </c>
      <c r="D998" s="14">
        <f ca="1">'Royalties Partilha'!D998+'Royalties Concessão'!D998</f>
        <v>111020.73</v>
      </c>
      <c r="E998" s="14">
        <f ca="1">'Royalties Partilha'!E998+'Royalties Concessão'!E998</f>
        <v>0</v>
      </c>
      <c r="F998" s="14">
        <f ca="1">'Royalties Partilha'!F998+'Royalties Concessão'!F998</f>
        <v>111020.73</v>
      </c>
      <c r="G998" s="14">
        <f ca="1">'Royalties Partilha'!G998+'Royalties Concessão'!G998</f>
        <v>111020.73</v>
      </c>
      <c r="H998" s="2"/>
      <c r="I998" s="11"/>
      <c r="J998" s="11"/>
    </row>
    <row r="999" spans="2:10" x14ac:dyDescent="0.2">
      <c r="B999" s="12" t="s">
        <v>895</v>
      </c>
      <c r="C999" s="13" t="s">
        <v>866</v>
      </c>
      <c r="D999" s="14">
        <f ca="1">'Royalties Partilha'!D999+'Royalties Concessão'!D999</f>
        <v>108244.34</v>
      </c>
      <c r="E999" s="14">
        <f ca="1">'Royalties Partilha'!E999+'Royalties Concessão'!E999</f>
        <v>0</v>
      </c>
      <c r="F999" s="14">
        <f ca="1">'Royalties Partilha'!F999+'Royalties Concessão'!F999</f>
        <v>108244.34</v>
      </c>
      <c r="G999" s="14">
        <f ca="1">'Royalties Partilha'!G999+'Royalties Concessão'!G999</f>
        <v>108244.34</v>
      </c>
      <c r="H999" s="2"/>
      <c r="I999" s="11"/>
      <c r="J999" s="11"/>
    </row>
    <row r="1000" spans="2:10" x14ac:dyDescent="0.2">
      <c r="B1000" s="12" t="s">
        <v>896</v>
      </c>
      <c r="C1000" s="13" t="s">
        <v>866</v>
      </c>
      <c r="D1000" s="14">
        <f ca="1">'Royalties Partilha'!D1000+'Royalties Concessão'!D1000</f>
        <v>710484.43</v>
      </c>
      <c r="E1000" s="14">
        <f ca="1">'Royalties Partilha'!E1000+'Royalties Concessão'!E1000</f>
        <v>10779735.439999999</v>
      </c>
      <c r="F1000" s="14">
        <f ca="1">'Royalties Partilha'!F1000+'Royalties Concessão'!F1000</f>
        <v>11490219.869999999</v>
      </c>
      <c r="G1000" s="14">
        <f ca="1">'Royalties Partilha'!G1000+'Royalties Concessão'!G1000</f>
        <v>11490219.869999999</v>
      </c>
      <c r="H1000" s="2"/>
      <c r="I1000" s="11"/>
      <c r="J1000" s="11"/>
    </row>
    <row r="1001" spans="2:10" x14ac:dyDescent="0.2">
      <c r="B1001" s="12" t="s">
        <v>897</v>
      </c>
      <c r="C1001" s="13" t="s">
        <v>866</v>
      </c>
      <c r="D1001" s="14">
        <f ca="1">'Royalties Partilha'!D1001+'Royalties Concessão'!D1001</f>
        <v>105438.29</v>
      </c>
      <c r="E1001" s="14">
        <f ca="1">'Royalties Partilha'!E1001+'Royalties Concessão'!E1001</f>
        <v>0</v>
      </c>
      <c r="F1001" s="14">
        <f ca="1">'Royalties Partilha'!F1001+'Royalties Concessão'!F1001</f>
        <v>105438.29</v>
      </c>
      <c r="G1001" s="14">
        <f ca="1">'Royalties Partilha'!G1001+'Royalties Concessão'!G1001</f>
        <v>105438.29</v>
      </c>
      <c r="H1001" s="2"/>
      <c r="I1001" s="11"/>
      <c r="J1001" s="11"/>
    </row>
    <row r="1002" spans="2:10" x14ac:dyDescent="0.2">
      <c r="B1002" s="12" t="s">
        <v>898</v>
      </c>
      <c r="C1002" s="13" t="s">
        <v>866</v>
      </c>
      <c r="D1002" s="14">
        <f ca="1">'Royalties Partilha'!D1002+'Royalties Concessão'!D1002</f>
        <v>111021.58</v>
      </c>
      <c r="E1002" s="14">
        <f ca="1">'Royalties Partilha'!E1002+'Royalties Concessão'!E1002</f>
        <v>112.46</v>
      </c>
      <c r="F1002" s="14">
        <f ca="1">'Royalties Partilha'!F1002+'Royalties Concessão'!F1002</f>
        <v>111134.04000000001</v>
      </c>
      <c r="G1002" s="14">
        <f ca="1">'Royalties Partilha'!G1002+'Royalties Concessão'!G1002</f>
        <v>111134.04000000001</v>
      </c>
      <c r="H1002" s="2"/>
      <c r="I1002" s="11"/>
      <c r="J1002" s="11"/>
    </row>
    <row r="1003" spans="2:10" x14ac:dyDescent="0.2">
      <c r="B1003" s="12" t="s">
        <v>899</v>
      </c>
      <c r="C1003" s="13" t="s">
        <v>866</v>
      </c>
      <c r="D1003" s="14">
        <f ca="1">'Royalties Partilha'!D1003+'Royalties Concessão'!D1003</f>
        <v>111021.58</v>
      </c>
      <c r="E1003" s="14">
        <f ca="1">'Royalties Partilha'!E1003+'Royalties Concessão'!E1003</f>
        <v>0</v>
      </c>
      <c r="F1003" s="14">
        <f ca="1">'Royalties Partilha'!F1003+'Royalties Concessão'!F1003</f>
        <v>111021.58</v>
      </c>
      <c r="G1003" s="14">
        <f ca="1">'Royalties Partilha'!G1003+'Royalties Concessão'!G1003</f>
        <v>111021.58</v>
      </c>
      <c r="H1003" s="2"/>
      <c r="I1003" s="11"/>
      <c r="J1003" s="11"/>
    </row>
    <row r="1004" spans="2:10" x14ac:dyDescent="0.2">
      <c r="B1004" s="12" t="s">
        <v>900</v>
      </c>
      <c r="C1004" s="13" t="s">
        <v>866</v>
      </c>
      <c r="D1004" s="14">
        <f ca="1">'Royalties Partilha'!D1004+'Royalties Concessão'!D1004</f>
        <v>55493.83</v>
      </c>
      <c r="E1004" s="14">
        <f ca="1">'Royalties Partilha'!E1004+'Royalties Concessão'!E1004</f>
        <v>0</v>
      </c>
      <c r="F1004" s="14">
        <f ca="1">'Royalties Partilha'!F1004+'Royalties Concessão'!F1004</f>
        <v>55493.83</v>
      </c>
      <c r="G1004" s="14">
        <f ca="1">'Royalties Partilha'!G1004+'Royalties Concessão'!G1004</f>
        <v>55493.83</v>
      </c>
      <c r="H1004" s="2"/>
      <c r="I1004" s="11"/>
      <c r="J1004" s="11"/>
    </row>
    <row r="1005" spans="2:10" x14ac:dyDescent="0.2">
      <c r="B1005" s="12" t="s">
        <v>901</v>
      </c>
      <c r="C1005" s="13" t="s">
        <v>866</v>
      </c>
      <c r="D1005" s="14">
        <f ca="1">'Royalties Partilha'!D1005+'Royalties Concessão'!D1005</f>
        <v>1442531.5</v>
      </c>
      <c r="E1005" s="14">
        <f ca="1">'Royalties Partilha'!E1005+'Royalties Concessão'!E1005</f>
        <v>474515.16</v>
      </c>
      <c r="F1005" s="14">
        <f ca="1">'Royalties Partilha'!F1005+'Royalties Concessão'!F1005</f>
        <v>1917046.66</v>
      </c>
      <c r="G1005" s="14">
        <f ca="1">'Royalties Partilha'!G1005+'Royalties Concessão'!G1005</f>
        <v>1917046.66</v>
      </c>
      <c r="H1005" s="2"/>
      <c r="I1005" s="11"/>
      <c r="J1005" s="11"/>
    </row>
    <row r="1006" spans="2:10" x14ac:dyDescent="0.2">
      <c r="B1006" s="12" t="s">
        <v>902</v>
      </c>
      <c r="C1006" s="13" t="s">
        <v>866</v>
      </c>
      <c r="D1006" s="14">
        <f ca="1">'Royalties Partilha'!D1006+'Royalties Concessão'!D1006</f>
        <v>1030380.23</v>
      </c>
      <c r="E1006" s="14">
        <f ca="1">'Royalties Partilha'!E1006+'Royalties Concessão'!E1006</f>
        <v>1358658.28</v>
      </c>
      <c r="F1006" s="14">
        <f ca="1">'Royalties Partilha'!F1006+'Royalties Concessão'!F1006</f>
        <v>2389038.5099999998</v>
      </c>
      <c r="G1006" s="14">
        <f ca="1">'Royalties Partilha'!G1006+'Royalties Concessão'!G1006</f>
        <v>2389038.5099999998</v>
      </c>
      <c r="H1006" s="2"/>
      <c r="I1006" s="11"/>
      <c r="J1006" s="11"/>
    </row>
    <row r="1007" spans="2:10" x14ac:dyDescent="0.2">
      <c r="B1007" s="12" t="s">
        <v>903</v>
      </c>
      <c r="C1007" s="13" t="s">
        <v>866</v>
      </c>
      <c r="D1007" s="14">
        <f ca="1">'Royalties Partilha'!D1007+'Royalties Concessão'!D1007</f>
        <v>1442508.61</v>
      </c>
      <c r="E1007" s="14">
        <f ca="1">'Royalties Partilha'!E1007+'Royalties Concessão'!E1007</f>
        <v>20575174.760000002</v>
      </c>
      <c r="F1007" s="14">
        <f ca="1">'Royalties Partilha'!F1007+'Royalties Concessão'!F1007</f>
        <v>22017683.370000001</v>
      </c>
      <c r="G1007" s="14">
        <f ca="1">'Royalties Partilha'!G1007+'Royalties Concessão'!G1007</f>
        <v>22017683.370000001</v>
      </c>
      <c r="H1007" s="2"/>
      <c r="I1007" s="11"/>
      <c r="J1007" s="11"/>
    </row>
    <row r="1008" spans="2:10" x14ac:dyDescent="0.2">
      <c r="B1008" s="12" t="s">
        <v>1064</v>
      </c>
      <c r="C1008" s="13" t="s">
        <v>866</v>
      </c>
      <c r="D1008" s="14">
        <f ca="1">'Royalties Partilha'!D1008+'Royalties Concessão'!D1008</f>
        <v>645954.6</v>
      </c>
      <c r="E1008" s="14">
        <f ca="1">'Royalties Partilha'!E1008+'Royalties Concessão'!E1008</f>
        <v>0</v>
      </c>
      <c r="F1008" s="14">
        <f ca="1">'Royalties Partilha'!F1008+'Royalties Concessão'!F1008</f>
        <v>645954.6</v>
      </c>
      <c r="G1008" s="14">
        <f ca="1">'Royalties Partilha'!G1008+'Royalties Concessão'!G1008</f>
        <v>645954.6</v>
      </c>
      <c r="J1008" s="11"/>
    </row>
    <row r="1009" spans="2:10" x14ac:dyDescent="0.2">
      <c r="B1009" s="12" t="s">
        <v>904</v>
      </c>
      <c r="C1009" s="13" t="s">
        <v>866</v>
      </c>
      <c r="D1009" s="14">
        <f ca="1">'Royalties Partilha'!D1009+'Royalties Concessão'!D1009</f>
        <v>99917.72</v>
      </c>
      <c r="E1009" s="14">
        <f ca="1">'Royalties Partilha'!E1009+'Royalties Concessão'!E1009</f>
        <v>0</v>
      </c>
      <c r="F1009" s="14">
        <f ca="1">'Royalties Partilha'!F1009+'Royalties Concessão'!F1009</f>
        <v>99917.72</v>
      </c>
      <c r="G1009" s="14">
        <f ca="1">'Royalties Partilha'!G1009+'Royalties Concessão'!G1009</f>
        <v>99917.72</v>
      </c>
      <c r="J1009" s="11"/>
    </row>
    <row r="1010" spans="2:10" x14ac:dyDescent="0.2">
      <c r="B1010" s="12" t="s">
        <v>905</v>
      </c>
      <c r="C1010" s="13" t="s">
        <v>866</v>
      </c>
      <c r="D1010" s="14">
        <f ca="1">'Royalties Partilha'!D1010+'Royalties Concessão'!D1010</f>
        <v>111020.73</v>
      </c>
      <c r="E1010" s="14">
        <f ca="1">'Royalties Partilha'!E1010+'Royalties Concessão'!E1010</f>
        <v>0</v>
      </c>
      <c r="F1010" s="14">
        <f ca="1">'Royalties Partilha'!F1010+'Royalties Concessão'!F1010</f>
        <v>111020.73</v>
      </c>
      <c r="G1010" s="14">
        <f ca="1">'Royalties Partilha'!G1010+'Royalties Concessão'!G1010</f>
        <v>111020.73</v>
      </c>
      <c r="J1010" s="11"/>
    </row>
    <row r="1011" spans="2:10" x14ac:dyDescent="0.2">
      <c r="B1011" s="12" t="s">
        <v>1065</v>
      </c>
      <c r="C1011" s="13" t="s">
        <v>866</v>
      </c>
      <c r="D1011" s="14">
        <f ca="1">'Royalties Partilha'!D1011+'Royalties Concessão'!D1011</f>
        <v>0</v>
      </c>
      <c r="E1011" s="14">
        <f ca="1">'Royalties Partilha'!E1011+'Royalties Concessão'!E1011</f>
        <v>0</v>
      </c>
      <c r="F1011" s="14">
        <f ca="1">'Royalties Partilha'!F1011+'Royalties Concessão'!F1011</f>
        <v>0</v>
      </c>
      <c r="G1011" s="14">
        <f ca="1">'Royalties Partilha'!G1011+'Royalties Concessão'!G1011</f>
        <v>0</v>
      </c>
      <c r="J1011" s="11"/>
    </row>
    <row r="1012" spans="2:10" x14ac:dyDescent="0.2">
      <c r="B1012" s="12" t="s">
        <v>906</v>
      </c>
      <c r="C1012" s="13" t="s">
        <v>866</v>
      </c>
      <c r="D1012" s="14">
        <f ca="1">'Royalties Partilha'!D1012+'Royalties Concessão'!D1012</f>
        <v>111021.58</v>
      </c>
      <c r="E1012" s="14">
        <f ca="1">'Royalties Partilha'!E1012+'Royalties Concessão'!E1012</f>
        <v>0</v>
      </c>
      <c r="F1012" s="14">
        <f ca="1">'Royalties Partilha'!F1012+'Royalties Concessão'!F1012</f>
        <v>111021.58</v>
      </c>
      <c r="G1012" s="14">
        <f ca="1">'Royalties Partilha'!G1012+'Royalties Concessão'!G1012</f>
        <v>111021.58</v>
      </c>
      <c r="J1012" s="11"/>
    </row>
    <row r="1013" spans="2:10" x14ac:dyDescent="0.2">
      <c r="B1013" s="12" t="s">
        <v>907</v>
      </c>
      <c r="C1013" s="13" t="s">
        <v>866</v>
      </c>
      <c r="D1013" s="14">
        <f ca="1">'Royalties Partilha'!D1013+'Royalties Concessão'!D1013</f>
        <v>111021.58</v>
      </c>
      <c r="E1013" s="14">
        <f ca="1">'Royalties Partilha'!E1013+'Royalties Concessão'!E1013</f>
        <v>0</v>
      </c>
      <c r="F1013" s="14">
        <f ca="1">'Royalties Partilha'!F1013+'Royalties Concessão'!F1013</f>
        <v>111021.58</v>
      </c>
      <c r="G1013" s="14">
        <f ca="1">'Royalties Partilha'!G1013+'Royalties Concessão'!G1013</f>
        <v>111021.58</v>
      </c>
      <c r="J1013" s="11"/>
    </row>
    <row r="1014" spans="2:10" x14ac:dyDescent="0.2">
      <c r="B1014" s="12" t="s">
        <v>908</v>
      </c>
      <c r="C1014" s="13" t="s">
        <v>866</v>
      </c>
      <c r="D1014" s="14">
        <f ca="1">'Royalties Partilha'!D1014+'Royalties Concessão'!D1014</f>
        <v>63836.56</v>
      </c>
      <c r="E1014" s="14">
        <f ca="1">'Royalties Partilha'!E1014+'Royalties Concessão'!E1014</f>
        <v>0</v>
      </c>
      <c r="F1014" s="14">
        <f ca="1">'Royalties Partilha'!F1014+'Royalties Concessão'!F1014</f>
        <v>63836.56</v>
      </c>
      <c r="G1014" s="14">
        <f ca="1">'Royalties Partilha'!G1014+'Royalties Concessão'!G1014</f>
        <v>63836.56</v>
      </c>
      <c r="J1014" s="11"/>
    </row>
    <row r="1015" spans="2:10" x14ac:dyDescent="0.2">
      <c r="B1015" s="12" t="s">
        <v>1066</v>
      </c>
      <c r="C1015" s="13" t="s">
        <v>866</v>
      </c>
      <c r="D1015" s="14">
        <f ca="1">'Royalties Partilha'!D1015+'Royalties Concessão'!D1015</f>
        <v>646603.02</v>
      </c>
      <c r="E1015" s="14">
        <f ca="1">'Royalties Partilha'!E1015+'Royalties Concessão'!E1015</f>
        <v>0</v>
      </c>
      <c r="F1015" s="14">
        <f ca="1">'Royalties Partilha'!F1015+'Royalties Concessão'!F1015</f>
        <v>646603.02</v>
      </c>
      <c r="G1015" s="14">
        <f ca="1">'Royalties Partilha'!G1015+'Royalties Concessão'!G1015</f>
        <v>646603.02</v>
      </c>
      <c r="J1015" s="11"/>
    </row>
    <row r="1016" spans="2:10" x14ac:dyDescent="0.2">
      <c r="B1016" s="12" t="s">
        <v>909</v>
      </c>
      <c r="C1016" s="13" t="s">
        <v>866</v>
      </c>
      <c r="D1016" s="14">
        <f ca="1">'Royalties Partilha'!D1016+'Royalties Concessão'!D1016</f>
        <v>110987.67</v>
      </c>
      <c r="E1016" s="14">
        <f ca="1">'Royalties Partilha'!E1016+'Royalties Concessão'!E1016</f>
        <v>0</v>
      </c>
      <c r="F1016" s="14">
        <f ca="1">'Royalties Partilha'!F1016+'Royalties Concessão'!F1016</f>
        <v>110987.67</v>
      </c>
      <c r="G1016" s="14">
        <f ca="1">'Royalties Partilha'!G1016+'Royalties Concessão'!G1016</f>
        <v>110987.67</v>
      </c>
      <c r="J1016" s="11"/>
    </row>
    <row r="1017" spans="2:10" x14ac:dyDescent="0.2">
      <c r="B1017" s="12" t="s">
        <v>910</v>
      </c>
      <c r="C1017" s="13" t="s">
        <v>866</v>
      </c>
      <c r="D1017" s="14">
        <f ca="1">'Royalties Partilha'!D1017+'Royalties Concessão'!D1017</f>
        <v>66612.94</v>
      </c>
      <c r="E1017" s="14">
        <f ca="1">'Royalties Partilha'!E1017+'Royalties Concessão'!E1017</f>
        <v>0</v>
      </c>
      <c r="F1017" s="14">
        <f ca="1">'Royalties Partilha'!F1017+'Royalties Concessão'!F1017</f>
        <v>66612.94</v>
      </c>
      <c r="G1017" s="14">
        <f ca="1">'Royalties Partilha'!G1017+'Royalties Concessão'!G1017</f>
        <v>66612.94</v>
      </c>
      <c r="J1017" s="11"/>
    </row>
    <row r="1018" spans="2:10" x14ac:dyDescent="0.2">
      <c r="B1018" s="12" t="s">
        <v>911</v>
      </c>
      <c r="C1018" s="13" t="s">
        <v>866</v>
      </c>
      <c r="D1018" s="14">
        <f ca="1">'Royalties Partilha'!D1018+'Royalties Concessão'!D1018</f>
        <v>55493.83</v>
      </c>
      <c r="E1018" s="14">
        <f ca="1">'Royalties Partilha'!E1018+'Royalties Concessão'!E1018</f>
        <v>0</v>
      </c>
      <c r="F1018" s="14">
        <f ca="1">'Royalties Partilha'!F1018+'Royalties Concessão'!F1018</f>
        <v>55493.83</v>
      </c>
      <c r="G1018" s="14">
        <f ca="1">'Royalties Partilha'!G1018+'Royalties Concessão'!G1018</f>
        <v>55493.83</v>
      </c>
      <c r="J1018" s="11"/>
    </row>
    <row r="1019" spans="2:10" x14ac:dyDescent="0.2">
      <c r="B1019" s="12" t="s">
        <v>912</v>
      </c>
      <c r="C1019" s="13" t="s">
        <v>866</v>
      </c>
      <c r="D1019" s="14">
        <f ca="1">'Royalties Partilha'!D1019+'Royalties Concessão'!D1019</f>
        <v>102694.11</v>
      </c>
      <c r="E1019" s="14">
        <f ca="1">'Royalties Partilha'!E1019+'Royalties Concessão'!E1019</f>
        <v>0</v>
      </c>
      <c r="F1019" s="14">
        <f ca="1">'Royalties Partilha'!F1019+'Royalties Concessão'!F1019</f>
        <v>102694.11</v>
      </c>
      <c r="G1019" s="14">
        <f ca="1">'Royalties Partilha'!G1019+'Royalties Concessão'!G1019</f>
        <v>102694.11</v>
      </c>
      <c r="J1019" s="11"/>
    </row>
    <row r="1020" spans="2:10" x14ac:dyDescent="0.2">
      <c r="B1020" s="12" t="s">
        <v>913</v>
      </c>
      <c r="C1020" s="13" t="s">
        <v>866</v>
      </c>
      <c r="D1020" s="14">
        <f ca="1">'Royalties Partilha'!D1020+'Royalties Concessão'!D1020</f>
        <v>69389.33</v>
      </c>
      <c r="E1020" s="14">
        <f ca="1">'Royalties Partilha'!E1020+'Royalties Concessão'!E1020</f>
        <v>0</v>
      </c>
      <c r="F1020" s="14">
        <f ca="1">'Royalties Partilha'!F1020+'Royalties Concessão'!F1020</f>
        <v>69389.33</v>
      </c>
      <c r="G1020" s="14">
        <f ca="1">'Royalties Partilha'!G1020+'Royalties Concessão'!G1020</f>
        <v>69389.33</v>
      </c>
      <c r="J1020" s="11"/>
    </row>
    <row r="1021" spans="2:10" x14ac:dyDescent="0.2">
      <c r="B1021" s="12" t="s">
        <v>914</v>
      </c>
      <c r="C1021" s="13" t="s">
        <v>866</v>
      </c>
      <c r="D1021" s="14">
        <f ca="1">'Royalties Partilha'!D1021+'Royalties Concessão'!D1021</f>
        <v>77714.259999999995</v>
      </c>
      <c r="E1021" s="14">
        <f ca="1">'Royalties Partilha'!E1021+'Royalties Concessão'!E1021</f>
        <v>0</v>
      </c>
      <c r="F1021" s="14">
        <f ca="1">'Royalties Partilha'!F1021+'Royalties Concessão'!F1021</f>
        <v>77714.259999999995</v>
      </c>
      <c r="G1021" s="14">
        <f ca="1">'Royalties Partilha'!G1021+'Royalties Concessão'!G1021</f>
        <v>77714.259999999995</v>
      </c>
      <c r="J1021" s="11"/>
    </row>
    <row r="1022" spans="2:10" x14ac:dyDescent="0.2">
      <c r="B1022" s="12" t="s">
        <v>915</v>
      </c>
      <c r="C1022" s="13" t="s">
        <v>866</v>
      </c>
      <c r="D1022" s="14">
        <f ca="1">'Royalties Partilha'!D1022+'Royalties Concessão'!D1022</f>
        <v>55493.83</v>
      </c>
      <c r="E1022" s="14">
        <f ca="1">'Royalties Partilha'!E1022+'Royalties Concessão'!E1022</f>
        <v>0</v>
      </c>
      <c r="F1022" s="14">
        <f ca="1">'Royalties Partilha'!F1022+'Royalties Concessão'!F1022</f>
        <v>55493.83</v>
      </c>
      <c r="G1022" s="14">
        <f ca="1">'Royalties Partilha'!G1022+'Royalties Concessão'!G1022</f>
        <v>55493.83</v>
      </c>
      <c r="J1022" s="11"/>
    </row>
    <row r="1023" spans="2:10" x14ac:dyDescent="0.2">
      <c r="B1023" s="12" t="s">
        <v>916</v>
      </c>
      <c r="C1023" s="13" t="s">
        <v>866</v>
      </c>
      <c r="D1023" s="14">
        <f ca="1">'Royalties Partilha'!D1023+'Royalties Concessão'!D1023</f>
        <v>55493.83</v>
      </c>
      <c r="E1023" s="14">
        <f ca="1">'Royalties Partilha'!E1023+'Royalties Concessão'!E1023</f>
        <v>0</v>
      </c>
      <c r="F1023" s="14">
        <f ca="1">'Royalties Partilha'!F1023+'Royalties Concessão'!F1023</f>
        <v>55493.83</v>
      </c>
      <c r="G1023" s="14">
        <f ca="1">'Royalties Partilha'!G1023+'Royalties Concessão'!G1023</f>
        <v>55493.83</v>
      </c>
      <c r="J1023" s="11"/>
    </row>
    <row r="1024" spans="2:10" x14ac:dyDescent="0.2">
      <c r="B1024" s="12" t="s">
        <v>917</v>
      </c>
      <c r="C1024" s="13" t="s">
        <v>866</v>
      </c>
      <c r="D1024" s="14">
        <f ca="1">'Royalties Partilha'!D1024+'Royalties Concessão'!D1024</f>
        <v>171653.02</v>
      </c>
      <c r="E1024" s="14">
        <f ca="1">'Royalties Partilha'!E1024+'Royalties Concessão'!E1024</f>
        <v>21950.240000000002</v>
      </c>
      <c r="F1024" s="14">
        <f ca="1">'Royalties Partilha'!F1024+'Royalties Concessão'!F1024</f>
        <v>193603.26</v>
      </c>
      <c r="G1024" s="14">
        <f ca="1">'Royalties Partilha'!G1024+'Royalties Concessão'!G1024</f>
        <v>193603.26</v>
      </c>
      <c r="J1024" s="11"/>
    </row>
    <row r="1025" spans="2:10" x14ac:dyDescent="0.2">
      <c r="B1025" s="12" t="s">
        <v>918</v>
      </c>
      <c r="C1025" s="13" t="s">
        <v>866</v>
      </c>
      <c r="D1025" s="14">
        <f ca="1">'Royalties Partilha'!D1025+'Royalties Concessão'!D1025</f>
        <v>99916.87</v>
      </c>
      <c r="E1025" s="14">
        <f ca="1">'Royalties Partilha'!E1025+'Royalties Concessão'!E1025</f>
        <v>0</v>
      </c>
      <c r="F1025" s="14">
        <f ca="1">'Royalties Partilha'!F1025+'Royalties Concessão'!F1025</f>
        <v>99916.87</v>
      </c>
      <c r="G1025" s="14">
        <f ca="1">'Royalties Partilha'!G1025+'Royalties Concessão'!G1025</f>
        <v>99916.87</v>
      </c>
      <c r="J1025" s="11"/>
    </row>
    <row r="1026" spans="2:10" x14ac:dyDescent="0.2">
      <c r="B1026" s="12" t="s">
        <v>919</v>
      </c>
      <c r="C1026" s="13" t="s">
        <v>866</v>
      </c>
      <c r="D1026" s="14">
        <f ca="1">'Royalties Partilha'!D1026+'Royalties Concessão'!D1026</f>
        <v>182785.69999999998</v>
      </c>
      <c r="E1026" s="14">
        <f ca="1">'Royalties Partilha'!E1026+'Royalties Concessão'!E1026</f>
        <v>145746.49</v>
      </c>
      <c r="F1026" s="14">
        <f ca="1">'Royalties Partilha'!F1026+'Royalties Concessão'!F1026</f>
        <v>328532.18999999994</v>
      </c>
      <c r="G1026" s="14">
        <f ca="1">'Royalties Partilha'!G1026+'Royalties Concessão'!G1026</f>
        <v>328532.18999999994</v>
      </c>
      <c r="J1026" s="11"/>
    </row>
    <row r="1027" spans="2:10" x14ac:dyDescent="0.2">
      <c r="B1027" s="12" t="s">
        <v>920</v>
      </c>
      <c r="C1027" s="13" t="s">
        <v>866</v>
      </c>
      <c r="D1027" s="14">
        <f ca="1">'Royalties Partilha'!D1027+'Royalties Concessão'!D1027</f>
        <v>72164.009999999995</v>
      </c>
      <c r="E1027" s="14">
        <f ca="1">'Royalties Partilha'!E1027+'Royalties Concessão'!E1027</f>
        <v>0</v>
      </c>
      <c r="F1027" s="14">
        <f ca="1">'Royalties Partilha'!F1027+'Royalties Concessão'!F1027</f>
        <v>72164.009999999995</v>
      </c>
      <c r="G1027" s="14">
        <f ca="1">'Royalties Partilha'!G1027+'Royalties Concessão'!G1027</f>
        <v>72164.009999999995</v>
      </c>
      <c r="J1027" s="11"/>
    </row>
    <row r="1028" spans="2:10" x14ac:dyDescent="0.2">
      <c r="B1028" s="12" t="s">
        <v>921</v>
      </c>
      <c r="C1028" s="13" t="s">
        <v>866</v>
      </c>
      <c r="D1028" s="14">
        <f ca="1">'Royalties Partilha'!D1028+'Royalties Concessão'!D1028</f>
        <v>111021.58</v>
      </c>
      <c r="E1028" s="14">
        <f ca="1">'Royalties Partilha'!E1028+'Royalties Concessão'!E1028</f>
        <v>0</v>
      </c>
      <c r="F1028" s="14">
        <f ca="1">'Royalties Partilha'!F1028+'Royalties Concessão'!F1028</f>
        <v>111021.58</v>
      </c>
      <c r="G1028" s="14">
        <f ca="1">'Royalties Partilha'!G1028+'Royalties Concessão'!G1028</f>
        <v>111021.58</v>
      </c>
      <c r="J1028" s="11"/>
    </row>
    <row r="1029" spans="2:10" x14ac:dyDescent="0.2">
      <c r="B1029" s="12" t="s">
        <v>922</v>
      </c>
      <c r="C1029" s="13" t="s">
        <v>866</v>
      </c>
      <c r="D1029" s="14">
        <f ca="1">'Royalties Partilha'!D1029+'Royalties Concessão'!D1029</f>
        <v>86040.01</v>
      </c>
      <c r="E1029" s="14">
        <f ca="1">'Royalties Partilha'!E1029+'Royalties Concessão'!E1029</f>
        <v>0</v>
      </c>
      <c r="F1029" s="14">
        <f ca="1">'Royalties Partilha'!F1029+'Royalties Concessão'!F1029</f>
        <v>86040.01</v>
      </c>
      <c r="G1029" s="14">
        <f ca="1">'Royalties Partilha'!G1029+'Royalties Concessão'!G1029</f>
        <v>86040.01</v>
      </c>
      <c r="J1029" s="11"/>
    </row>
    <row r="1030" spans="2:10" x14ac:dyDescent="0.2">
      <c r="B1030" s="12" t="s">
        <v>923</v>
      </c>
      <c r="C1030" s="13" t="s">
        <v>866</v>
      </c>
      <c r="D1030" s="14">
        <f ca="1">'Royalties Partilha'!D1030+'Royalties Concessão'!D1030</f>
        <v>55493.83</v>
      </c>
      <c r="E1030" s="14">
        <f ca="1">'Royalties Partilha'!E1030+'Royalties Concessão'!E1030</f>
        <v>0</v>
      </c>
      <c r="F1030" s="14">
        <f ca="1">'Royalties Partilha'!F1030+'Royalties Concessão'!F1030</f>
        <v>55493.83</v>
      </c>
      <c r="G1030" s="14">
        <f ca="1">'Royalties Partilha'!G1030+'Royalties Concessão'!G1030</f>
        <v>55493.83</v>
      </c>
      <c r="J1030" s="11"/>
    </row>
    <row r="1031" spans="2:10" x14ac:dyDescent="0.2">
      <c r="B1031" s="12" t="s">
        <v>924</v>
      </c>
      <c r="C1031" s="13" t="s">
        <v>866</v>
      </c>
      <c r="D1031" s="14">
        <f ca="1">'Royalties Partilha'!D1031+'Royalties Concessão'!D1031</f>
        <v>55493.83</v>
      </c>
      <c r="E1031" s="14">
        <f ca="1">'Royalties Partilha'!E1031+'Royalties Concessão'!E1031</f>
        <v>0</v>
      </c>
      <c r="F1031" s="14">
        <f ca="1">'Royalties Partilha'!F1031+'Royalties Concessão'!F1031</f>
        <v>55493.83</v>
      </c>
      <c r="G1031" s="14">
        <f ca="1">'Royalties Partilha'!G1031+'Royalties Concessão'!G1031</f>
        <v>55493.83</v>
      </c>
      <c r="J1031" s="11"/>
    </row>
    <row r="1032" spans="2:10" x14ac:dyDescent="0.2">
      <c r="B1032" s="12" t="s">
        <v>925</v>
      </c>
      <c r="C1032" s="13" t="s">
        <v>866</v>
      </c>
      <c r="D1032" s="14">
        <f ca="1">'Royalties Partilha'!D1032+'Royalties Concessão'!D1032</f>
        <v>111021.58</v>
      </c>
      <c r="E1032" s="14">
        <f ca="1">'Royalties Partilha'!E1032+'Royalties Concessão'!E1032</f>
        <v>0</v>
      </c>
      <c r="F1032" s="14">
        <f ca="1">'Royalties Partilha'!F1032+'Royalties Concessão'!F1032</f>
        <v>111021.58</v>
      </c>
      <c r="G1032" s="14">
        <f ca="1">'Royalties Partilha'!G1032+'Royalties Concessão'!G1032</f>
        <v>111021.58</v>
      </c>
      <c r="J1032" s="11"/>
    </row>
    <row r="1033" spans="2:10" x14ac:dyDescent="0.2">
      <c r="B1033" s="12" t="s">
        <v>926</v>
      </c>
      <c r="C1033" s="13" t="s">
        <v>866</v>
      </c>
      <c r="D1033" s="14">
        <f ca="1">'Royalties Partilha'!D1033+'Royalties Concessão'!D1033</f>
        <v>66592.600000000006</v>
      </c>
      <c r="E1033" s="14">
        <f ca="1">'Royalties Partilha'!E1033+'Royalties Concessão'!E1033</f>
        <v>0</v>
      </c>
      <c r="F1033" s="14">
        <f ca="1">'Royalties Partilha'!F1033+'Royalties Concessão'!F1033</f>
        <v>66592.600000000006</v>
      </c>
      <c r="G1033" s="14">
        <f ca="1">'Royalties Partilha'!G1033+'Royalties Concessão'!G1033</f>
        <v>66592.600000000006</v>
      </c>
      <c r="J1033" s="11"/>
    </row>
    <row r="1034" spans="2:10" x14ac:dyDescent="0.2">
      <c r="B1034" s="12" t="s">
        <v>927</v>
      </c>
      <c r="C1034" s="13" t="s">
        <v>866</v>
      </c>
      <c r="D1034" s="14">
        <f ca="1">'Royalties Partilha'!D1034+'Royalties Concessão'!D1034</f>
        <v>69387.63</v>
      </c>
      <c r="E1034" s="14">
        <f ca="1">'Royalties Partilha'!E1034+'Royalties Concessão'!E1034</f>
        <v>0</v>
      </c>
      <c r="F1034" s="14">
        <f ca="1">'Royalties Partilha'!F1034+'Royalties Concessão'!F1034</f>
        <v>69387.63</v>
      </c>
      <c r="G1034" s="14">
        <f ca="1">'Royalties Partilha'!G1034+'Royalties Concessão'!G1034</f>
        <v>69387.63</v>
      </c>
      <c r="J1034" s="11"/>
    </row>
    <row r="1035" spans="2:10" x14ac:dyDescent="0.2">
      <c r="B1035" s="12" t="s">
        <v>1048</v>
      </c>
      <c r="C1035" s="13" t="s">
        <v>866</v>
      </c>
      <c r="D1035" s="14">
        <f ca="1">'Royalties Partilha'!D1035+'Royalties Concessão'!D1035</f>
        <v>0</v>
      </c>
      <c r="E1035" s="14">
        <f ca="1">'Royalties Partilha'!E1035+'Royalties Concessão'!E1035</f>
        <v>0</v>
      </c>
      <c r="F1035" s="14">
        <f ca="1">'Royalties Partilha'!F1035+'Royalties Concessão'!F1035</f>
        <v>0</v>
      </c>
      <c r="G1035" s="14">
        <f ca="1">'Royalties Partilha'!G1035+'Royalties Concessão'!G1035</f>
        <v>0</v>
      </c>
      <c r="J1035" s="11"/>
    </row>
    <row r="1036" spans="2:10" x14ac:dyDescent="0.2">
      <c r="B1036" s="12" t="s">
        <v>928</v>
      </c>
      <c r="C1036" s="13" t="s">
        <v>866</v>
      </c>
      <c r="D1036" s="14">
        <f ca="1">'Royalties Partilha'!D1036+'Royalties Concessão'!D1036</f>
        <v>58285.46</v>
      </c>
      <c r="E1036" s="14">
        <f ca="1">'Royalties Partilha'!E1036+'Royalties Concessão'!E1036</f>
        <v>0</v>
      </c>
      <c r="F1036" s="14">
        <f ca="1">'Royalties Partilha'!F1036+'Royalties Concessão'!F1036</f>
        <v>58285.46</v>
      </c>
      <c r="G1036" s="14">
        <f ca="1">'Royalties Partilha'!G1036+'Royalties Concessão'!G1036</f>
        <v>58285.46</v>
      </c>
      <c r="J1036" s="11"/>
    </row>
    <row r="1037" spans="2:10" x14ac:dyDescent="0.2">
      <c r="B1037" s="12" t="s">
        <v>929</v>
      </c>
      <c r="C1037" s="13" t="s">
        <v>866</v>
      </c>
      <c r="D1037" s="14">
        <f ca="1">'Royalties Partilha'!D1037+'Royalties Concessão'!D1037</f>
        <v>91591.96</v>
      </c>
      <c r="E1037" s="14">
        <f ca="1">'Royalties Partilha'!E1037+'Royalties Concessão'!E1037</f>
        <v>164826.81</v>
      </c>
      <c r="F1037" s="14">
        <f ca="1">'Royalties Partilha'!F1037+'Royalties Concessão'!F1037</f>
        <v>256418.77000000002</v>
      </c>
      <c r="G1037" s="14">
        <f ca="1">'Royalties Partilha'!G1037+'Royalties Concessão'!G1037</f>
        <v>256418.77000000002</v>
      </c>
      <c r="J1037" s="11"/>
    </row>
    <row r="1038" spans="2:10" x14ac:dyDescent="0.2">
      <c r="B1038" s="12" t="s">
        <v>930</v>
      </c>
      <c r="C1038" s="13" t="s">
        <v>866</v>
      </c>
      <c r="D1038" s="14">
        <f ca="1">'Royalties Partilha'!D1038+'Royalties Concessão'!D1038</f>
        <v>727081.78</v>
      </c>
      <c r="E1038" s="14">
        <f ca="1">'Royalties Partilha'!E1038+'Royalties Concessão'!E1038</f>
        <v>0</v>
      </c>
      <c r="F1038" s="14">
        <f ca="1">'Royalties Partilha'!F1038+'Royalties Concessão'!F1038</f>
        <v>727081.78</v>
      </c>
      <c r="G1038" s="14">
        <f ca="1">'Royalties Partilha'!G1038+'Royalties Concessão'!G1038</f>
        <v>727081.78</v>
      </c>
      <c r="J1038" s="11"/>
    </row>
    <row r="1039" spans="2:10" x14ac:dyDescent="0.2">
      <c r="B1039" s="12" t="s">
        <v>931</v>
      </c>
      <c r="C1039" s="13" t="s">
        <v>866</v>
      </c>
      <c r="D1039" s="14">
        <f ca="1">'Royalties Partilha'!D1039+'Royalties Concessão'!D1039</f>
        <v>63817.91</v>
      </c>
      <c r="E1039" s="14">
        <f ca="1">'Royalties Partilha'!E1039+'Royalties Concessão'!E1039</f>
        <v>0</v>
      </c>
      <c r="F1039" s="14">
        <f ca="1">'Royalties Partilha'!F1039+'Royalties Concessão'!F1039</f>
        <v>63817.91</v>
      </c>
      <c r="G1039" s="14">
        <f ca="1">'Royalties Partilha'!G1039+'Royalties Concessão'!G1039</f>
        <v>63817.91</v>
      </c>
      <c r="J1039" s="11"/>
    </row>
    <row r="1040" spans="2:10" x14ac:dyDescent="0.2">
      <c r="B1040" s="12" t="s">
        <v>932</v>
      </c>
      <c r="C1040" s="13" t="s">
        <v>866</v>
      </c>
      <c r="D1040" s="14">
        <f ca="1">'Royalties Partilha'!D1040+'Royalties Concessão'!D1040</f>
        <v>63836.56</v>
      </c>
      <c r="E1040" s="14">
        <f ca="1">'Royalties Partilha'!E1040+'Royalties Concessão'!E1040</f>
        <v>0</v>
      </c>
      <c r="F1040" s="14">
        <f ca="1">'Royalties Partilha'!F1040+'Royalties Concessão'!F1040</f>
        <v>63836.56</v>
      </c>
      <c r="G1040" s="14">
        <f ca="1">'Royalties Partilha'!G1040+'Royalties Concessão'!G1040</f>
        <v>63836.56</v>
      </c>
      <c r="J1040" s="11"/>
    </row>
    <row r="1041" spans="2:10" x14ac:dyDescent="0.2">
      <c r="B1041" s="12" t="s">
        <v>933</v>
      </c>
      <c r="C1041" s="13" t="s">
        <v>866</v>
      </c>
      <c r="D1041" s="14">
        <f ca="1">'Royalties Partilha'!D1041+'Royalties Concessão'!D1041</f>
        <v>102694.11</v>
      </c>
      <c r="E1041" s="14">
        <f ca="1">'Royalties Partilha'!E1041+'Royalties Concessão'!E1041</f>
        <v>0</v>
      </c>
      <c r="F1041" s="14">
        <f ca="1">'Royalties Partilha'!F1041+'Royalties Concessão'!F1041</f>
        <v>102694.11</v>
      </c>
      <c r="G1041" s="14">
        <f ca="1">'Royalties Partilha'!G1041+'Royalties Concessão'!G1041</f>
        <v>102694.11</v>
      </c>
      <c r="J1041" s="11"/>
    </row>
    <row r="1042" spans="2:10" x14ac:dyDescent="0.2">
      <c r="B1042" s="12" t="s">
        <v>1089</v>
      </c>
      <c r="C1042" s="13" t="s">
        <v>866</v>
      </c>
      <c r="D1042" s="14">
        <f ca="1">'Royalties Partilha'!D1042+'Royalties Concessão'!D1042</f>
        <v>692900.17</v>
      </c>
      <c r="E1042" s="14">
        <f ca="1">'Royalties Partilha'!E1042+'Royalties Concessão'!E1042</f>
        <v>0</v>
      </c>
      <c r="F1042" s="14">
        <f ca="1">'Royalties Partilha'!F1042+'Royalties Concessão'!F1042</f>
        <v>692900.17</v>
      </c>
      <c r="G1042" s="14">
        <f ca="1">'Royalties Partilha'!G1042+'Royalties Concessão'!G1042</f>
        <v>692900.17</v>
      </c>
      <c r="J1042" s="11"/>
    </row>
    <row r="1043" spans="2:10" x14ac:dyDescent="0.2">
      <c r="B1043" s="12" t="s">
        <v>934</v>
      </c>
      <c r="C1043" s="13" t="s">
        <v>866</v>
      </c>
      <c r="D1043" s="14">
        <f ca="1">'Royalties Partilha'!D1043+'Royalties Concessão'!D1043</f>
        <v>69367.289999999994</v>
      </c>
      <c r="E1043" s="14">
        <f ca="1">'Royalties Partilha'!E1043+'Royalties Concessão'!E1043</f>
        <v>0</v>
      </c>
      <c r="F1043" s="14">
        <f ca="1">'Royalties Partilha'!F1043+'Royalties Concessão'!F1043</f>
        <v>69367.289999999994</v>
      </c>
      <c r="G1043" s="14">
        <f ca="1">'Royalties Partilha'!G1043+'Royalties Concessão'!G1043</f>
        <v>69367.289999999994</v>
      </c>
      <c r="J1043" s="11"/>
    </row>
    <row r="1044" spans="2:10" x14ac:dyDescent="0.2">
      <c r="B1044" s="12" t="s">
        <v>935</v>
      </c>
      <c r="C1044" s="13" t="s">
        <v>866</v>
      </c>
      <c r="D1044" s="14">
        <f ca="1">'Royalties Partilha'!D1044+'Royalties Concessão'!D1044</f>
        <v>1294662.45</v>
      </c>
      <c r="E1044" s="14">
        <f ca="1">'Royalties Partilha'!E1044+'Royalties Concessão'!E1044</f>
        <v>112.46</v>
      </c>
      <c r="F1044" s="14">
        <f ca="1">'Royalties Partilha'!F1044+'Royalties Concessão'!F1044</f>
        <v>1294774.9099999999</v>
      </c>
      <c r="G1044" s="14">
        <f ca="1">'Royalties Partilha'!G1044+'Royalties Concessão'!G1044</f>
        <v>1294774.9099999999</v>
      </c>
      <c r="J1044" s="11"/>
    </row>
    <row r="1045" spans="2:10" x14ac:dyDescent="0.2">
      <c r="B1045" s="12" t="s">
        <v>936</v>
      </c>
      <c r="C1045" s="13" t="s">
        <v>866</v>
      </c>
      <c r="D1045" s="14">
        <f ca="1">'Royalties Partilha'!D1045+'Royalties Concessão'!D1045</f>
        <v>58268.51</v>
      </c>
      <c r="E1045" s="14">
        <f ca="1">'Royalties Partilha'!E1045+'Royalties Concessão'!E1045</f>
        <v>0</v>
      </c>
      <c r="F1045" s="14">
        <f ca="1">'Royalties Partilha'!F1045+'Royalties Concessão'!F1045</f>
        <v>58268.51</v>
      </c>
      <c r="G1045" s="14">
        <f ca="1">'Royalties Partilha'!G1045+'Royalties Concessão'!G1045</f>
        <v>58268.51</v>
      </c>
      <c r="J1045" s="11"/>
    </row>
    <row r="1046" spans="2:10" x14ac:dyDescent="0.2">
      <c r="B1046" s="12" t="s">
        <v>937</v>
      </c>
      <c r="C1046" s="13" t="s">
        <v>866</v>
      </c>
      <c r="D1046" s="14">
        <f ca="1">'Royalties Partilha'!D1046+'Royalties Concessão'!D1046</f>
        <v>55493.83</v>
      </c>
      <c r="E1046" s="14">
        <f ca="1">'Royalties Partilha'!E1046+'Royalties Concessão'!E1046</f>
        <v>0</v>
      </c>
      <c r="F1046" s="14">
        <f ca="1">'Royalties Partilha'!F1046+'Royalties Concessão'!F1046</f>
        <v>55493.83</v>
      </c>
      <c r="G1046" s="14">
        <f ca="1">'Royalties Partilha'!G1046+'Royalties Concessão'!G1046</f>
        <v>55493.83</v>
      </c>
      <c r="J1046" s="11"/>
    </row>
    <row r="1047" spans="2:10" x14ac:dyDescent="0.2">
      <c r="B1047" s="12" t="s">
        <v>938</v>
      </c>
      <c r="C1047" s="13" t="s">
        <v>866</v>
      </c>
      <c r="D1047" s="14">
        <f ca="1">'Royalties Partilha'!D1047+'Royalties Concessão'!D1047</f>
        <v>88817.27</v>
      </c>
      <c r="E1047" s="14">
        <f ca="1">'Royalties Partilha'!E1047+'Royalties Concessão'!E1047</f>
        <v>0</v>
      </c>
      <c r="F1047" s="14">
        <f ca="1">'Royalties Partilha'!F1047+'Royalties Concessão'!F1047</f>
        <v>88817.27</v>
      </c>
      <c r="G1047" s="14">
        <f ca="1">'Royalties Partilha'!G1047+'Royalties Concessão'!G1047</f>
        <v>88817.27</v>
      </c>
      <c r="J1047" s="11"/>
    </row>
    <row r="1048" spans="2:10" x14ac:dyDescent="0.2">
      <c r="B1048" s="12" t="s">
        <v>939</v>
      </c>
      <c r="C1048" s="13" t="s">
        <v>866</v>
      </c>
      <c r="D1048" s="14">
        <f ca="1">'Royalties Partilha'!D1048+'Royalties Concessão'!D1048</f>
        <v>105469.65</v>
      </c>
      <c r="E1048" s="14">
        <f ca="1">'Royalties Partilha'!E1048+'Royalties Concessão'!E1048</f>
        <v>0</v>
      </c>
      <c r="F1048" s="14">
        <f ca="1">'Royalties Partilha'!F1048+'Royalties Concessão'!F1048</f>
        <v>105469.65</v>
      </c>
      <c r="G1048" s="14">
        <f ca="1">'Royalties Partilha'!G1048+'Royalties Concessão'!G1048</f>
        <v>105469.65</v>
      </c>
      <c r="J1048" s="11"/>
    </row>
    <row r="1049" spans="2:10" x14ac:dyDescent="0.2">
      <c r="B1049" s="12" t="s">
        <v>940</v>
      </c>
      <c r="C1049" s="13" t="s">
        <v>866</v>
      </c>
      <c r="D1049" s="14">
        <f ca="1">'Royalties Partilha'!D1049+'Royalties Concessão'!D1049</f>
        <v>86040.86</v>
      </c>
      <c r="E1049" s="14">
        <f ca="1">'Royalties Partilha'!E1049+'Royalties Concessão'!E1049</f>
        <v>0</v>
      </c>
      <c r="F1049" s="14">
        <f ca="1">'Royalties Partilha'!F1049+'Royalties Concessão'!F1049</f>
        <v>86040.86</v>
      </c>
      <c r="G1049" s="14">
        <f ca="1">'Royalties Partilha'!G1049+'Royalties Concessão'!G1049</f>
        <v>86040.86</v>
      </c>
      <c r="J1049" s="11"/>
    </row>
    <row r="1050" spans="2:10" x14ac:dyDescent="0.2">
      <c r="B1050" s="12" t="s">
        <v>941</v>
      </c>
      <c r="C1050" s="13" t="s">
        <v>866</v>
      </c>
      <c r="D1050" s="14">
        <f ca="1">'Royalties Partilha'!D1050+'Royalties Concessão'!D1050</f>
        <v>55493.83</v>
      </c>
      <c r="E1050" s="14">
        <f ca="1">'Royalties Partilha'!E1050+'Royalties Concessão'!E1050</f>
        <v>0</v>
      </c>
      <c r="F1050" s="14">
        <f ca="1">'Royalties Partilha'!F1050+'Royalties Concessão'!F1050</f>
        <v>55493.83</v>
      </c>
      <c r="G1050" s="14">
        <f ca="1">'Royalties Partilha'!G1050+'Royalties Concessão'!G1050</f>
        <v>55493.83</v>
      </c>
      <c r="J1050" s="11"/>
    </row>
    <row r="1051" spans="2:10" x14ac:dyDescent="0.2">
      <c r="B1051" s="12" t="s">
        <v>942</v>
      </c>
      <c r="C1051" s="13" t="s">
        <v>866</v>
      </c>
      <c r="D1051" s="14">
        <f ca="1">'Royalties Partilha'!D1051+'Royalties Concessão'!D1051</f>
        <v>63837.41</v>
      </c>
      <c r="E1051" s="14">
        <f ca="1">'Royalties Partilha'!E1051+'Royalties Concessão'!E1051</f>
        <v>0</v>
      </c>
      <c r="F1051" s="14">
        <f ca="1">'Royalties Partilha'!F1051+'Royalties Concessão'!F1051</f>
        <v>63837.41</v>
      </c>
      <c r="G1051" s="14">
        <f ca="1">'Royalties Partilha'!G1051+'Royalties Concessão'!G1051</f>
        <v>63837.41</v>
      </c>
      <c r="J1051" s="11"/>
    </row>
    <row r="1052" spans="2:10" x14ac:dyDescent="0.2">
      <c r="B1052" s="12" t="s">
        <v>943</v>
      </c>
      <c r="C1052" s="13" t="s">
        <v>866</v>
      </c>
      <c r="D1052" s="14">
        <f ca="1">'Royalties Partilha'!D1052+'Royalties Concessão'!D1052</f>
        <v>61043.21</v>
      </c>
      <c r="E1052" s="14">
        <f ca="1">'Royalties Partilha'!E1052+'Royalties Concessão'!E1052</f>
        <v>0</v>
      </c>
      <c r="F1052" s="14">
        <f ca="1">'Royalties Partilha'!F1052+'Royalties Concessão'!F1052</f>
        <v>61043.21</v>
      </c>
      <c r="G1052" s="14">
        <f ca="1">'Royalties Partilha'!G1052+'Royalties Concessão'!G1052</f>
        <v>61043.21</v>
      </c>
      <c r="J1052" s="11"/>
    </row>
    <row r="1053" spans="2:10" x14ac:dyDescent="0.2">
      <c r="B1053" s="12" t="s">
        <v>944</v>
      </c>
      <c r="C1053" s="13" t="s">
        <v>866</v>
      </c>
      <c r="D1053" s="14">
        <f ca="1">'Royalties Partilha'!D1053+'Royalties Concessão'!D1053</f>
        <v>88816.42</v>
      </c>
      <c r="E1053" s="14">
        <f ca="1">'Royalties Partilha'!E1053+'Royalties Concessão'!E1053</f>
        <v>0</v>
      </c>
      <c r="F1053" s="14">
        <f ca="1">'Royalties Partilha'!F1053+'Royalties Concessão'!F1053</f>
        <v>88816.42</v>
      </c>
      <c r="G1053" s="14">
        <f ca="1">'Royalties Partilha'!G1053+'Royalties Concessão'!G1053</f>
        <v>88816.42</v>
      </c>
      <c r="J1053" s="11"/>
    </row>
    <row r="1054" spans="2:10" x14ac:dyDescent="0.2">
      <c r="B1054" s="12" t="s">
        <v>945</v>
      </c>
      <c r="C1054" s="13" t="s">
        <v>866</v>
      </c>
      <c r="D1054" s="14">
        <f ca="1">'Royalties Partilha'!D1054+'Royalties Concessão'!D1054</f>
        <v>102693.26</v>
      </c>
      <c r="E1054" s="14">
        <f ca="1">'Royalties Partilha'!E1054+'Royalties Concessão'!E1054</f>
        <v>0</v>
      </c>
      <c r="F1054" s="14">
        <f ca="1">'Royalties Partilha'!F1054+'Royalties Concessão'!F1054</f>
        <v>102693.26</v>
      </c>
      <c r="G1054" s="14">
        <f ca="1">'Royalties Partilha'!G1054+'Royalties Concessão'!G1054</f>
        <v>102693.26</v>
      </c>
      <c r="J1054" s="11"/>
    </row>
    <row r="1055" spans="2:10" x14ac:dyDescent="0.2">
      <c r="B1055" s="12" t="s">
        <v>946</v>
      </c>
      <c r="C1055" s="13" t="s">
        <v>866</v>
      </c>
      <c r="D1055" s="14">
        <f ca="1">'Royalties Partilha'!D1055+'Royalties Concessão'!D1055</f>
        <v>111021.58</v>
      </c>
      <c r="E1055" s="14">
        <f ca="1">'Royalties Partilha'!E1055+'Royalties Concessão'!E1055</f>
        <v>0</v>
      </c>
      <c r="F1055" s="14">
        <f ca="1">'Royalties Partilha'!F1055+'Royalties Concessão'!F1055</f>
        <v>111021.58</v>
      </c>
      <c r="G1055" s="14">
        <f ca="1">'Royalties Partilha'!G1055+'Royalties Concessão'!G1055</f>
        <v>111021.58</v>
      </c>
      <c r="J1055" s="11"/>
    </row>
    <row r="1056" spans="2:10" x14ac:dyDescent="0.2">
      <c r="B1056" s="12" t="s">
        <v>947</v>
      </c>
      <c r="C1056" s="13" t="s">
        <v>866</v>
      </c>
      <c r="D1056" s="14">
        <f ca="1">'Royalties Partilha'!D1056+'Royalties Concessão'!D1056</f>
        <v>55493.83</v>
      </c>
      <c r="E1056" s="14">
        <f ca="1">'Royalties Partilha'!E1056+'Royalties Concessão'!E1056</f>
        <v>0</v>
      </c>
      <c r="F1056" s="14">
        <f ca="1">'Royalties Partilha'!F1056+'Royalties Concessão'!F1056</f>
        <v>55493.83</v>
      </c>
      <c r="G1056" s="14">
        <f ca="1">'Royalties Partilha'!G1056+'Royalties Concessão'!G1056</f>
        <v>55493.83</v>
      </c>
      <c r="J1056" s="11"/>
    </row>
    <row r="1057" spans="2:10" x14ac:dyDescent="0.2">
      <c r="B1057" s="12" t="s">
        <v>948</v>
      </c>
      <c r="C1057" s="13" t="s">
        <v>866</v>
      </c>
      <c r="D1057" s="14">
        <f ca="1">'Royalties Partilha'!D1057+'Royalties Concessão'!D1057</f>
        <v>111902.49</v>
      </c>
      <c r="E1057" s="14">
        <f ca="1">'Royalties Partilha'!E1057+'Royalties Concessão'!E1057</f>
        <v>299.89999999999998</v>
      </c>
      <c r="F1057" s="14">
        <f ca="1">'Royalties Partilha'!F1057+'Royalties Concessão'!F1057</f>
        <v>112202.39</v>
      </c>
      <c r="G1057" s="14">
        <f ca="1">'Royalties Partilha'!G1057+'Royalties Concessão'!G1057</f>
        <v>112202.39</v>
      </c>
      <c r="J1057" s="11"/>
    </row>
    <row r="1058" spans="2:10" x14ac:dyDescent="0.2">
      <c r="B1058" s="12" t="s">
        <v>949</v>
      </c>
      <c r="C1058" s="13" t="s">
        <v>866</v>
      </c>
      <c r="D1058" s="14">
        <f ca="1">'Royalties Partilha'!D1058+'Royalties Concessão'!D1058</f>
        <v>58268.51</v>
      </c>
      <c r="E1058" s="14">
        <f ca="1">'Royalties Partilha'!E1058+'Royalties Concessão'!E1058</f>
        <v>0</v>
      </c>
      <c r="F1058" s="14">
        <f ca="1">'Royalties Partilha'!F1058+'Royalties Concessão'!F1058</f>
        <v>58268.51</v>
      </c>
      <c r="G1058" s="14">
        <f ca="1">'Royalties Partilha'!G1058+'Royalties Concessão'!G1058</f>
        <v>58268.51</v>
      </c>
      <c r="J1058" s="11"/>
    </row>
    <row r="1059" spans="2:10" x14ac:dyDescent="0.2">
      <c r="B1059" s="12" t="s">
        <v>950</v>
      </c>
      <c r="C1059" s="13" t="s">
        <v>866</v>
      </c>
      <c r="D1059" s="14">
        <f ca="1">'Royalties Partilha'!D1059+'Royalties Concessão'!D1059</f>
        <v>182785.69999999998</v>
      </c>
      <c r="E1059" s="14">
        <f ca="1">'Royalties Partilha'!E1059+'Royalties Concessão'!E1059</f>
        <v>6575.64</v>
      </c>
      <c r="F1059" s="14">
        <f ca="1">'Royalties Partilha'!F1059+'Royalties Concessão'!F1059</f>
        <v>189361.34</v>
      </c>
      <c r="G1059" s="14">
        <f ca="1">'Royalties Partilha'!G1059+'Royalties Concessão'!G1059</f>
        <v>189361.34</v>
      </c>
      <c r="J1059" s="11"/>
    </row>
    <row r="1060" spans="2:10" x14ac:dyDescent="0.2">
      <c r="B1060" s="12" t="s">
        <v>951</v>
      </c>
      <c r="C1060" s="13" t="s">
        <v>866</v>
      </c>
      <c r="D1060" s="14">
        <f ca="1">'Royalties Partilha'!D1060+'Royalties Concessão'!D1060</f>
        <v>111020.73</v>
      </c>
      <c r="E1060" s="14">
        <f ca="1">'Royalties Partilha'!E1060+'Royalties Concessão'!E1060</f>
        <v>0</v>
      </c>
      <c r="F1060" s="14">
        <f ca="1">'Royalties Partilha'!F1060+'Royalties Concessão'!F1060</f>
        <v>111020.73</v>
      </c>
      <c r="G1060" s="14">
        <f ca="1">'Royalties Partilha'!G1060+'Royalties Concessão'!G1060</f>
        <v>111020.73</v>
      </c>
      <c r="J1060" s="11"/>
    </row>
    <row r="1061" spans="2:10" x14ac:dyDescent="0.2">
      <c r="B1061" s="12" t="s">
        <v>952</v>
      </c>
      <c r="C1061" s="13" t="s">
        <v>866</v>
      </c>
      <c r="D1061" s="14">
        <f ca="1">'Royalties Partilha'!D1061+'Royalties Concessão'!D1061</f>
        <v>55493.83</v>
      </c>
      <c r="E1061" s="14">
        <f ca="1">'Royalties Partilha'!E1061+'Royalties Concessão'!E1061</f>
        <v>0</v>
      </c>
      <c r="F1061" s="14">
        <f ca="1">'Royalties Partilha'!F1061+'Royalties Concessão'!F1061</f>
        <v>55493.83</v>
      </c>
      <c r="G1061" s="14">
        <f ca="1">'Royalties Partilha'!G1061+'Royalties Concessão'!G1061</f>
        <v>55493.83</v>
      </c>
      <c r="J1061" s="11"/>
    </row>
    <row r="1062" spans="2:10" x14ac:dyDescent="0.2">
      <c r="B1062" s="12" t="s">
        <v>953</v>
      </c>
      <c r="C1062" s="13" t="s">
        <v>866</v>
      </c>
      <c r="D1062" s="14">
        <f ca="1">'Royalties Partilha'!D1062+'Royalties Concessão'!D1062</f>
        <v>182751.78999999998</v>
      </c>
      <c r="E1062" s="14">
        <f ca="1">'Royalties Partilha'!E1062+'Royalties Concessão'!E1062</f>
        <v>22927.53</v>
      </c>
      <c r="F1062" s="14">
        <f ca="1">'Royalties Partilha'!F1062+'Royalties Concessão'!F1062</f>
        <v>205679.32</v>
      </c>
      <c r="G1062" s="14">
        <f ca="1">'Royalties Partilha'!G1062+'Royalties Concessão'!G1062</f>
        <v>205679.32</v>
      </c>
      <c r="J1062" s="11"/>
    </row>
    <row r="1063" spans="2:10" x14ac:dyDescent="0.2">
      <c r="B1063" s="12" t="s">
        <v>954</v>
      </c>
      <c r="C1063" s="13" t="s">
        <v>866</v>
      </c>
      <c r="D1063" s="14">
        <f ca="1">'Royalties Partilha'!D1063+'Royalties Concessão'!D1063</f>
        <v>61061.86</v>
      </c>
      <c r="E1063" s="14">
        <f ca="1">'Royalties Partilha'!E1063+'Royalties Concessão'!E1063</f>
        <v>0</v>
      </c>
      <c r="F1063" s="14">
        <f ca="1">'Royalties Partilha'!F1063+'Royalties Concessão'!F1063</f>
        <v>61061.86</v>
      </c>
      <c r="G1063" s="14">
        <f ca="1">'Royalties Partilha'!G1063+'Royalties Concessão'!G1063</f>
        <v>61061.86</v>
      </c>
      <c r="J1063" s="11"/>
    </row>
    <row r="1064" spans="2:10" x14ac:dyDescent="0.2">
      <c r="B1064" s="12" t="s">
        <v>955</v>
      </c>
      <c r="C1064" s="13" t="s">
        <v>866</v>
      </c>
      <c r="D1064" s="14">
        <f ca="1">'Royalties Partilha'!D1064+'Royalties Concessão'!D1064</f>
        <v>58268.51</v>
      </c>
      <c r="E1064" s="14">
        <f ca="1">'Royalties Partilha'!E1064+'Royalties Concessão'!E1064</f>
        <v>0</v>
      </c>
      <c r="F1064" s="14">
        <f ca="1">'Royalties Partilha'!F1064+'Royalties Concessão'!F1064</f>
        <v>58268.51</v>
      </c>
      <c r="G1064" s="14">
        <f ca="1">'Royalties Partilha'!G1064+'Royalties Concessão'!G1064</f>
        <v>58268.51</v>
      </c>
      <c r="J1064" s="11"/>
    </row>
    <row r="1065" spans="2:10" x14ac:dyDescent="0.2">
      <c r="B1065" s="12" t="s">
        <v>956</v>
      </c>
      <c r="C1065" s="13" t="s">
        <v>866</v>
      </c>
      <c r="D1065" s="14">
        <f ca="1">'Royalties Partilha'!D1065+'Royalties Concessão'!D1065</f>
        <v>111021.58</v>
      </c>
      <c r="E1065" s="14">
        <f ca="1">'Royalties Partilha'!E1065+'Royalties Concessão'!E1065</f>
        <v>0</v>
      </c>
      <c r="F1065" s="14">
        <f ca="1">'Royalties Partilha'!F1065+'Royalties Concessão'!F1065</f>
        <v>111021.58</v>
      </c>
      <c r="G1065" s="14">
        <f ca="1">'Royalties Partilha'!G1065+'Royalties Concessão'!G1065</f>
        <v>111021.58</v>
      </c>
      <c r="J1065" s="11"/>
    </row>
    <row r="1066" spans="2:10" x14ac:dyDescent="0.2">
      <c r="B1066" s="12" t="s">
        <v>957</v>
      </c>
      <c r="C1066" s="13" t="s">
        <v>866</v>
      </c>
      <c r="D1066" s="14">
        <f ca="1">'Royalties Partilha'!D1066+'Royalties Concessão'!D1066</f>
        <v>2382294.9500000002</v>
      </c>
      <c r="E1066" s="14">
        <f ca="1">'Royalties Partilha'!E1066+'Royalties Concessão'!E1066</f>
        <v>8179730.6800000006</v>
      </c>
      <c r="F1066" s="14">
        <f ca="1">'Royalties Partilha'!F1066+'Royalties Concessão'!F1066</f>
        <v>10562025.630000001</v>
      </c>
      <c r="G1066" s="14">
        <f ca="1">'Royalties Partilha'!G1066+'Royalties Concessão'!G1066</f>
        <v>10562025.630000001</v>
      </c>
      <c r="J1066" s="11"/>
    </row>
    <row r="1067" spans="2:10" x14ac:dyDescent="0.2">
      <c r="B1067" s="12" t="s">
        <v>958</v>
      </c>
      <c r="C1067" s="13" t="s">
        <v>866</v>
      </c>
      <c r="D1067" s="14">
        <f ca="1">'Royalties Partilha'!D1067+'Royalties Concessão'!D1067</f>
        <v>1294662.45</v>
      </c>
      <c r="E1067" s="14">
        <f ca="1">'Royalties Partilha'!E1067+'Royalties Concessão'!E1067</f>
        <v>112.46</v>
      </c>
      <c r="F1067" s="14">
        <f ca="1">'Royalties Partilha'!F1067+'Royalties Concessão'!F1067</f>
        <v>1294774.9099999999</v>
      </c>
      <c r="G1067" s="14">
        <f ca="1">'Royalties Partilha'!G1067+'Royalties Concessão'!G1067</f>
        <v>1294774.9099999999</v>
      </c>
      <c r="J1067" s="11"/>
    </row>
    <row r="1068" spans="2:10" x14ac:dyDescent="0.2">
      <c r="B1068" s="12" t="s">
        <v>959</v>
      </c>
      <c r="C1068" s="13" t="s">
        <v>866</v>
      </c>
      <c r="D1068" s="14">
        <f ca="1">'Royalties Partilha'!D1068+'Royalties Concessão'!D1068</f>
        <v>61061.86</v>
      </c>
      <c r="E1068" s="14">
        <f ca="1">'Royalties Partilha'!E1068+'Royalties Concessão'!E1068</f>
        <v>0</v>
      </c>
      <c r="F1068" s="14">
        <f ca="1">'Royalties Partilha'!F1068+'Royalties Concessão'!F1068</f>
        <v>61061.86</v>
      </c>
      <c r="G1068" s="14">
        <f ca="1">'Royalties Partilha'!G1068+'Royalties Concessão'!G1068</f>
        <v>61061.86</v>
      </c>
      <c r="J1068" s="11"/>
    </row>
    <row r="1069" spans="2:10" x14ac:dyDescent="0.2">
      <c r="B1069" s="12" t="s">
        <v>960</v>
      </c>
      <c r="C1069" s="13" t="s">
        <v>866</v>
      </c>
      <c r="D1069" s="14">
        <f ca="1">'Royalties Partilha'!D1069+'Royalties Concessão'!D1069</f>
        <v>680567.8</v>
      </c>
      <c r="E1069" s="14">
        <f ca="1">'Royalties Partilha'!E1069+'Royalties Concessão'!E1069</f>
        <v>0</v>
      </c>
      <c r="F1069" s="14">
        <f ca="1">'Royalties Partilha'!F1069+'Royalties Concessão'!F1069</f>
        <v>680567.8</v>
      </c>
      <c r="G1069" s="14">
        <f ca="1">'Royalties Partilha'!G1069+'Royalties Concessão'!G1069</f>
        <v>680567.8</v>
      </c>
      <c r="J1069" s="11"/>
    </row>
    <row r="1070" spans="2:10" x14ac:dyDescent="0.2">
      <c r="B1070" s="12" t="s">
        <v>961</v>
      </c>
      <c r="C1070" s="13" t="s">
        <v>866</v>
      </c>
      <c r="D1070" s="14">
        <f ca="1">'Royalties Partilha'!D1070+'Royalties Concessão'!D1070</f>
        <v>739653.67</v>
      </c>
      <c r="E1070" s="14">
        <f ca="1">'Royalties Partilha'!E1070+'Royalties Concessão'!E1070</f>
        <v>0</v>
      </c>
      <c r="F1070" s="14">
        <f ca="1">'Royalties Partilha'!F1070+'Royalties Concessão'!F1070</f>
        <v>739653.67</v>
      </c>
      <c r="G1070" s="14">
        <f ca="1">'Royalties Partilha'!G1070+'Royalties Concessão'!G1070</f>
        <v>739653.67</v>
      </c>
      <c r="J1070" s="11"/>
    </row>
    <row r="1071" spans="2:10" x14ac:dyDescent="0.2">
      <c r="B1071" s="12" t="s">
        <v>962</v>
      </c>
      <c r="C1071" s="13" t="s">
        <v>866</v>
      </c>
      <c r="D1071" s="14">
        <f ca="1">'Royalties Partilha'!D1071+'Royalties Concessão'!D1071</f>
        <v>111021.58</v>
      </c>
      <c r="E1071" s="14">
        <f ca="1">'Royalties Partilha'!E1071+'Royalties Concessão'!E1071</f>
        <v>0</v>
      </c>
      <c r="F1071" s="14">
        <f ca="1">'Royalties Partilha'!F1071+'Royalties Concessão'!F1071</f>
        <v>111021.58</v>
      </c>
      <c r="G1071" s="14">
        <f ca="1">'Royalties Partilha'!G1071+'Royalties Concessão'!G1071</f>
        <v>111021.58</v>
      </c>
      <c r="J1071" s="11"/>
    </row>
    <row r="1072" spans="2:10" x14ac:dyDescent="0.2">
      <c r="B1072" s="12" t="s">
        <v>963</v>
      </c>
      <c r="C1072" s="13" t="s">
        <v>866</v>
      </c>
      <c r="D1072" s="14">
        <f ca="1">'Royalties Partilha'!D1072+'Royalties Concessão'!D1072</f>
        <v>182751.78999999998</v>
      </c>
      <c r="E1072" s="14">
        <f ca="1">'Royalties Partilha'!E1072+'Royalties Concessão'!E1072</f>
        <v>6933.83</v>
      </c>
      <c r="F1072" s="14">
        <f ca="1">'Royalties Partilha'!F1072+'Royalties Concessão'!F1072</f>
        <v>189685.62</v>
      </c>
      <c r="G1072" s="14">
        <f ca="1">'Royalties Partilha'!G1072+'Royalties Concessão'!G1072</f>
        <v>189685.62</v>
      </c>
      <c r="J1072" s="11"/>
    </row>
    <row r="1073" spans="2:10" x14ac:dyDescent="0.2">
      <c r="B1073" s="12" t="s">
        <v>964</v>
      </c>
      <c r="C1073" s="13" t="s">
        <v>866</v>
      </c>
      <c r="D1073" s="14">
        <f ca="1">'Royalties Partilha'!D1073+'Royalties Concessão'!D1073</f>
        <v>86015.43</v>
      </c>
      <c r="E1073" s="14">
        <f ca="1">'Royalties Partilha'!E1073+'Royalties Concessão'!E1073</f>
        <v>0</v>
      </c>
      <c r="F1073" s="14">
        <f ca="1">'Royalties Partilha'!F1073+'Royalties Concessão'!F1073</f>
        <v>86015.43</v>
      </c>
      <c r="G1073" s="14">
        <f ca="1">'Royalties Partilha'!G1073+'Royalties Concessão'!G1073</f>
        <v>86015.43</v>
      </c>
      <c r="J1073" s="11"/>
    </row>
    <row r="1074" spans="2:10" x14ac:dyDescent="0.2">
      <c r="B1074" s="12" t="s">
        <v>965</v>
      </c>
      <c r="C1074" s="13" t="s">
        <v>866</v>
      </c>
      <c r="D1074" s="14">
        <f ca="1">'Royalties Partilha'!D1074+'Royalties Concessão'!D1074</f>
        <v>97114.21</v>
      </c>
      <c r="E1074" s="14">
        <f ca="1">'Royalties Partilha'!E1074+'Royalties Concessão'!E1074</f>
        <v>90497.47</v>
      </c>
      <c r="F1074" s="14">
        <f ca="1">'Royalties Partilha'!F1074+'Royalties Concessão'!F1074</f>
        <v>187611.68</v>
      </c>
      <c r="G1074" s="14">
        <f ca="1">'Royalties Partilha'!G1074+'Royalties Concessão'!G1074</f>
        <v>187611.68</v>
      </c>
      <c r="J1074" s="11"/>
    </row>
    <row r="1075" spans="2:10" x14ac:dyDescent="0.2">
      <c r="B1075" s="12" t="s">
        <v>966</v>
      </c>
      <c r="C1075" s="13" t="s">
        <v>866</v>
      </c>
      <c r="D1075" s="14">
        <f ca="1">'Royalties Partilha'!D1075+'Royalties Concessão'!D1075</f>
        <v>86040.01</v>
      </c>
      <c r="E1075" s="14">
        <f ca="1">'Royalties Partilha'!E1075+'Royalties Concessão'!E1075</f>
        <v>0</v>
      </c>
      <c r="F1075" s="14">
        <f ca="1">'Royalties Partilha'!F1075+'Royalties Concessão'!F1075</f>
        <v>86040.01</v>
      </c>
      <c r="G1075" s="14">
        <f ca="1">'Royalties Partilha'!G1075+'Royalties Concessão'!G1075</f>
        <v>86040.01</v>
      </c>
      <c r="J1075" s="11"/>
    </row>
    <row r="1076" spans="2:10" ht="15" customHeight="1" x14ac:dyDescent="0.2">
      <c r="B1076" s="39" t="s">
        <v>967</v>
      </c>
      <c r="C1076" s="40"/>
      <c r="D1076" s="14">
        <f ca="1">'Royalties Partilha'!D1076+'Royalties Concessão'!D1076</f>
        <v>32563239.389999978</v>
      </c>
      <c r="E1076" s="14">
        <f ca="1">'Royalties Partilha'!E1076+'Royalties Concessão'!E1076</f>
        <v>53065088.5</v>
      </c>
      <c r="F1076" s="14">
        <f ca="1">'Royalties Partilha'!F1076+'Royalties Concessão'!F1076</f>
        <v>85628327.889999971</v>
      </c>
      <c r="G1076" s="14">
        <f ca="1">'Royalties Partilha'!G1076+'Royalties Concessão'!G1076</f>
        <v>85628327.889999971</v>
      </c>
      <c r="J1076" s="11"/>
    </row>
    <row r="1077" spans="2:10" ht="15" x14ac:dyDescent="0.25">
      <c r="B1077" s="20" t="s">
        <v>968</v>
      </c>
      <c r="C1077" s="21"/>
      <c r="D1077" s="16">
        <f ca="1">'Royalties Partilha'!D1077+'Royalties Concessão'!D1077</f>
        <v>419818462.66999984</v>
      </c>
      <c r="E1077" s="16">
        <f ca="1">'Royalties Partilha'!E1077+'Royalties Concessão'!E1077</f>
        <v>320790964.01999992</v>
      </c>
      <c r="F1077" s="16">
        <f ca="1">'Royalties Partilha'!F1077+'Royalties Concessão'!F1077</f>
        <v>740609426.6899997</v>
      </c>
      <c r="G1077" s="16">
        <f ca="1">'Royalties Partilha'!G1077+'Royalties Concessão'!G1077</f>
        <v>740609426.6899997</v>
      </c>
      <c r="J1077" s="11"/>
    </row>
    <row r="1078" spans="2:10" ht="15" x14ac:dyDescent="0.25">
      <c r="B1078" s="18"/>
      <c r="C1078" s="19"/>
      <c r="D1078" s="17"/>
      <c r="E1078" s="17"/>
      <c r="F1078" s="17"/>
      <c r="G1078" s="17"/>
    </row>
    <row r="1079" spans="2:10" x14ac:dyDescent="0.2">
      <c r="B1079" s="12" t="s">
        <v>1051</v>
      </c>
      <c r="C1079" s="13" t="s">
        <v>679</v>
      </c>
      <c r="D1079" s="14">
        <f ca="1">'Royalties Partilha'!D1079+'Royalties Concessão'!D1079</f>
        <v>651377.39</v>
      </c>
      <c r="E1079" s="14">
        <f ca="1">'Royalties Partilha'!E1079+'Royalties Concessão'!E1079</f>
        <v>0</v>
      </c>
      <c r="F1079" s="14">
        <f ca="1">'Royalties Partilha'!F1079+'Royalties Concessão'!F1079</f>
        <v>651377.39</v>
      </c>
      <c r="G1079" s="14">
        <f ca="1">'Royalties Partilha'!G1079+'Royalties Concessão'!G1079</f>
        <v>651377.39</v>
      </c>
      <c r="J1079" s="11"/>
    </row>
    <row r="1080" spans="2:10" x14ac:dyDescent="0.2">
      <c r="B1080" s="12" t="s">
        <v>1073</v>
      </c>
      <c r="C1080" s="13" t="s">
        <v>375</v>
      </c>
      <c r="D1080" s="14">
        <f ca="1">'Royalties Partilha'!D1080+'Royalties Concessão'!D1080</f>
        <v>0</v>
      </c>
      <c r="E1080" s="14">
        <f ca="1">'Royalties Partilha'!E1080+'Royalties Concessão'!E1080</f>
        <v>0</v>
      </c>
      <c r="F1080" s="14">
        <f ca="1">'Royalties Partilha'!F1080+'Royalties Concessão'!F1080</f>
        <v>0</v>
      </c>
      <c r="G1080" s="14">
        <f ca="1">'Royalties Partilha'!G1080+'Royalties Concessão'!G1080</f>
        <v>0</v>
      </c>
      <c r="J1080" s="11"/>
    </row>
    <row r="1081" spans="2:10" x14ac:dyDescent="0.2">
      <c r="B1081" s="12" t="s">
        <v>1075</v>
      </c>
      <c r="C1081" s="13" t="s">
        <v>567</v>
      </c>
      <c r="D1081" s="14">
        <f ca="1">'Royalties Partilha'!D1081+'Royalties Concessão'!D1081</f>
        <v>0</v>
      </c>
      <c r="E1081" s="14">
        <f ca="1">'Royalties Partilha'!E1081+'Royalties Concessão'!E1081</f>
        <v>0</v>
      </c>
      <c r="F1081" s="14">
        <f ca="1">'Royalties Partilha'!F1081+'Royalties Concessão'!F1081</f>
        <v>0</v>
      </c>
      <c r="G1081" s="14">
        <f ca="1">'Royalties Partilha'!G1081+'Royalties Concessão'!G1081</f>
        <v>0</v>
      </c>
      <c r="J1081" s="11"/>
    </row>
    <row r="1082" spans="2:10" x14ac:dyDescent="0.2">
      <c r="B1082" s="12" t="s">
        <v>1069</v>
      </c>
      <c r="C1082" s="13" t="s">
        <v>679</v>
      </c>
      <c r="D1082" s="14">
        <f ca="1">'Royalties Partilha'!D1082+'Royalties Concessão'!D1082</f>
        <v>26143.97</v>
      </c>
      <c r="E1082" s="14">
        <f ca="1">'Royalties Partilha'!E1082+'Royalties Concessão'!E1082</f>
        <v>0</v>
      </c>
      <c r="F1082" s="14">
        <f ca="1">'Royalties Partilha'!F1082+'Royalties Concessão'!F1082</f>
        <v>26143.97</v>
      </c>
      <c r="G1082" s="14">
        <f ca="1">'Royalties Partilha'!G1082+'Royalties Concessão'!G1082</f>
        <v>26143.97</v>
      </c>
      <c r="J1082" s="11"/>
    </row>
    <row r="1083" spans="2:10" x14ac:dyDescent="0.2">
      <c r="B1083" s="12" t="s">
        <v>1076</v>
      </c>
      <c r="C1083" s="13" t="s">
        <v>789</v>
      </c>
      <c r="D1083" s="14">
        <f ca="1">'Royalties Partilha'!D1083+'Royalties Concessão'!D1083</f>
        <v>0</v>
      </c>
      <c r="E1083" s="14">
        <f ca="1">'Royalties Partilha'!E1083+'Royalties Concessão'!E1083</f>
        <v>0</v>
      </c>
      <c r="F1083" s="14">
        <f ca="1">'Royalties Partilha'!F1083+'Royalties Concessão'!F1083</f>
        <v>0</v>
      </c>
      <c r="G1083" s="14">
        <f ca="1">'Royalties Partilha'!G1083+'Royalties Concessão'!G1083</f>
        <v>0</v>
      </c>
      <c r="J1083" s="11"/>
    </row>
    <row r="1084" spans="2:10" x14ac:dyDescent="0.2">
      <c r="B1084" s="12" t="s">
        <v>1077</v>
      </c>
      <c r="C1084" s="13" t="s">
        <v>77</v>
      </c>
      <c r="D1084" s="14">
        <f ca="1">'Royalties Partilha'!D1084+'Royalties Concessão'!D1084</f>
        <v>0</v>
      </c>
      <c r="E1084" s="14">
        <f ca="1">'Royalties Partilha'!E1084+'Royalties Concessão'!E1084</f>
        <v>0</v>
      </c>
      <c r="F1084" s="14">
        <f ca="1">'Royalties Partilha'!F1084+'Royalties Concessão'!F1084</f>
        <v>0</v>
      </c>
      <c r="G1084" s="14">
        <f ca="1">'Royalties Partilha'!G1084+'Royalties Concessão'!G1084</f>
        <v>0</v>
      </c>
      <c r="J1084" s="11"/>
    </row>
    <row r="1085" spans="2:10" x14ac:dyDescent="0.2">
      <c r="B1085" s="12" t="s">
        <v>1078</v>
      </c>
      <c r="C1085" s="13" t="s">
        <v>104</v>
      </c>
      <c r="D1085" s="14">
        <f ca="1">'Royalties Partilha'!D1085+'Royalties Concessão'!D1085</f>
        <v>97620.05</v>
      </c>
      <c r="E1085" s="14">
        <f ca="1">'Royalties Partilha'!E1085+'Royalties Concessão'!E1085</f>
        <v>0</v>
      </c>
      <c r="F1085" s="14">
        <f ca="1">'Royalties Partilha'!F1085+'Royalties Concessão'!F1085</f>
        <v>97620.05</v>
      </c>
      <c r="G1085" s="14">
        <f ca="1">'Royalties Partilha'!G1085+'Royalties Concessão'!G1085</f>
        <v>97620.05</v>
      </c>
      <c r="J1085" s="11"/>
    </row>
    <row r="1086" spans="2:10" x14ac:dyDescent="0.2">
      <c r="B1086" s="12" t="s">
        <v>1079</v>
      </c>
      <c r="C1086" s="13" t="s">
        <v>104</v>
      </c>
      <c r="D1086" s="14">
        <f ca="1">'Royalties Partilha'!D1086+'Royalties Concessão'!D1086</f>
        <v>0</v>
      </c>
      <c r="E1086" s="14">
        <f ca="1">'Royalties Partilha'!E1086+'Royalties Concessão'!E1086</f>
        <v>0</v>
      </c>
      <c r="F1086" s="14">
        <f ca="1">'Royalties Partilha'!F1086+'Royalties Concessão'!F1086</f>
        <v>0</v>
      </c>
      <c r="G1086" s="14">
        <f ca="1">'Royalties Partilha'!G1086+'Royalties Concessão'!G1086</f>
        <v>0</v>
      </c>
      <c r="J1086" s="11"/>
    </row>
    <row r="1087" spans="2:10" x14ac:dyDescent="0.2">
      <c r="B1087" s="12" t="s">
        <v>1080</v>
      </c>
      <c r="C1087" s="13" t="s">
        <v>24</v>
      </c>
      <c r="D1087" s="14">
        <f ca="1">'Royalties Partilha'!D1087+'Royalties Concessão'!D1087</f>
        <v>0</v>
      </c>
      <c r="E1087" s="14">
        <f ca="1">'Royalties Partilha'!E1087+'Royalties Concessão'!E1087</f>
        <v>0</v>
      </c>
      <c r="F1087" s="14">
        <f ca="1">'Royalties Partilha'!F1087+'Royalties Concessão'!F1087</f>
        <v>0</v>
      </c>
      <c r="G1087" s="14">
        <f ca="1">'Royalties Partilha'!G1087+'Royalties Concessão'!G1087</f>
        <v>0</v>
      </c>
      <c r="J1087" s="11"/>
    </row>
    <row r="1088" spans="2:10" x14ac:dyDescent="0.2">
      <c r="B1088" s="12" t="s">
        <v>1085</v>
      </c>
      <c r="C1088" s="13" t="s">
        <v>77</v>
      </c>
      <c r="D1088" s="14">
        <f ca="1">'Royalties Partilha'!D1088+'Royalties Concessão'!D1088</f>
        <v>120653.39</v>
      </c>
      <c r="E1088" s="14">
        <f ca="1">'Royalties Partilha'!E1088+'Royalties Concessão'!E1088</f>
        <v>0</v>
      </c>
      <c r="F1088" s="14">
        <f ca="1">'Royalties Partilha'!F1088+'Royalties Concessão'!F1088</f>
        <v>120653.39</v>
      </c>
      <c r="G1088" s="14">
        <f ca="1">'Royalties Partilha'!G1088+'Royalties Concessão'!G1088</f>
        <v>120653.39</v>
      </c>
      <c r="J1088" s="11"/>
    </row>
    <row r="1089" spans="2:10" x14ac:dyDescent="0.2">
      <c r="B1089" s="12" t="s">
        <v>1086</v>
      </c>
      <c r="C1089" s="13" t="s">
        <v>541</v>
      </c>
      <c r="D1089" s="14">
        <f ca="1">'Royalties Partilha'!D1089+'Royalties Concessão'!D1089</f>
        <v>545339.21000000008</v>
      </c>
      <c r="E1089" s="14">
        <f ca="1">'Royalties Partilha'!E1089+'Royalties Concessão'!E1089</f>
        <v>0</v>
      </c>
      <c r="F1089" s="14">
        <f ca="1">'Royalties Partilha'!F1089+'Royalties Concessão'!F1089</f>
        <v>545339.21000000008</v>
      </c>
      <c r="G1089" s="14">
        <f ca="1">'Royalties Partilha'!G1089+'Royalties Concessão'!G1089</f>
        <v>545339.21000000008</v>
      </c>
      <c r="J1089" s="11"/>
    </row>
    <row r="1090" spans="2:10" x14ac:dyDescent="0.2">
      <c r="B1090" s="12" t="s">
        <v>1087</v>
      </c>
      <c r="C1090" s="13" t="s">
        <v>679</v>
      </c>
      <c r="D1090" s="14">
        <f ca="1">'Royalties Partilha'!D1090+'Royalties Concessão'!D1090</f>
        <v>648459.99</v>
      </c>
      <c r="E1090" s="14">
        <f ca="1">'Royalties Partilha'!E1090+'Royalties Concessão'!E1090</f>
        <v>0</v>
      </c>
      <c r="F1090" s="14">
        <f ca="1">'Royalties Partilha'!F1090+'Royalties Concessão'!F1090</f>
        <v>648459.99</v>
      </c>
      <c r="G1090" s="14">
        <f ca="1">'Royalties Partilha'!G1090+'Royalties Concessão'!G1090</f>
        <v>648459.99</v>
      </c>
      <c r="J1090" s="11"/>
    </row>
    <row r="1091" spans="2:10" x14ac:dyDescent="0.2">
      <c r="B1091" s="41" t="s">
        <v>970</v>
      </c>
      <c r="C1091" s="42"/>
      <c r="D1091" s="16">
        <f ca="1">'Royalties Partilha'!D1091+'Royalties Concessão'!D1091</f>
        <v>2089594</v>
      </c>
      <c r="E1091" s="16">
        <f ca="1">'Royalties Partilha'!E1091+'Royalties Concessão'!E1091</f>
        <v>0</v>
      </c>
      <c r="F1091" s="16">
        <f ca="1">'Royalties Partilha'!F1091+'Royalties Concessão'!F1091</f>
        <v>2089594</v>
      </c>
      <c r="G1091" s="16">
        <f ca="1">'Royalties Partilha'!G1091+'Royalties Concessão'!G1091</f>
        <v>2089594</v>
      </c>
      <c r="J1091" s="11"/>
    </row>
    <row r="1092" spans="2:10" x14ac:dyDescent="0.2">
      <c r="B1092" s="41" t="s">
        <v>1081</v>
      </c>
      <c r="C1092" s="42"/>
      <c r="D1092" s="16">
        <f ca="1">SUM(D1077,D1091)</f>
        <v>421908056.66999984</v>
      </c>
      <c r="E1092" s="16">
        <f ca="1">SUM(E1091,E1077)</f>
        <v>320790964.01999992</v>
      </c>
      <c r="F1092" s="16">
        <f ca="1">F1091+F1077</f>
        <v>742699020.6899997</v>
      </c>
      <c r="G1092" s="16">
        <f ca="1">G1091+G1077</f>
        <v>742699020.6899997</v>
      </c>
      <c r="J1092" s="11"/>
    </row>
  </sheetData>
  <mergeCells count="40">
    <mergeCell ref="B1091:C1091"/>
    <mergeCell ref="B1092:C1092"/>
    <mergeCell ref="B747:C747"/>
    <mergeCell ref="B847:C847"/>
    <mergeCell ref="B874:C874"/>
    <mergeCell ref="B889:C889"/>
    <mergeCell ref="B965:C965"/>
    <mergeCell ref="B1076:C1076"/>
    <mergeCell ref="B659:C659"/>
    <mergeCell ref="B101:C101"/>
    <mergeCell ref="B122:C122"/>
    <mergeCell ref="B126:C126"/>
    <mergeCell ref="B396:C396"/>
    <mergeCell ref="B480:C480"/>
    <mergeCell ref="B559:C559"/>
    <mergeCell ref="B566:C566"/>
    <mergeCell ref="B573:C573"/>
    <mergeCell ref="B591:C591"/>
    <mergeCell ref="B601:C601"/>
    <mergeCell ref="B620:C620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2020-01-28T18:56:46Z</dcterms:modified>
</cp:coreProperties>
</file>